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540" activeTab="1"/>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部门决算政府性基金收支表" sheetId="10" r:id="rId10"/>
  </sheets>
  <definedNames/>
  <calcPr fullCalcOnLoad="1"/>
</workbook>
</file>

<file path=xl/sharedStrings.xml><?xml version="1.0" encoding="utf-8"?>
<sst xmlns="http://schemas.openxmlformats.org/spreadsheetml/2006/main" count="1149" uniqueCount="287">
  <si>
    <r>
      <t>2019</t>
    </r>
    <r>
      <rPr>
        <b/>
        <sz val="28"/>
        <color indexed="8"/>
        <rFont val="宋体"/>
        <family val="0"/>
      </rPr>
      <t>年部门决算公开报表</t>
    </r>
  </si>
  <si>
    <t xml:space="preserve">                        部门名称：神木市西沙街道办事处</t>
  </si>
  <si>
    <t xml:space="preserve">                        保密审查情况：已审查</t>
  </si>
  <si>
    <t xml:space="preserve">                        部门主要负责人审签情况：已审签</t>
  </si>
  <si>
    <t>目  录</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</si>
  <si>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</si>
  <si>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</si>
  <si>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</si>
  <si>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</si>
  <si>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</si>
  <si>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</si>
  <si>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</si>
  <si>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</si>
  <si>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</si>
  <si>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</si>
  <si>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</si>
  <si>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</si>
  <si>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</si>
  <si>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</si>
  <si>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</si>
  <si>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</si>
  <si>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</si>
  <si>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</si>
  <si>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表8</t>
  </si>
  <si>
    <t>部门决算政府性基金收支表</t>
  </si>
  <si>
    <t>批复01表</t>
  </si>
  <si>
    <t>编制单位：神木市西沙街道办事处（汇总）</t>
  </si>
  <si>
    <t>2019年</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</si>
  <si>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</si>
  <si>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</si>
  <si>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</si>
  <si>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</si>
  <si>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</si>
  <si>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</si>
  <si>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</si>
  <si>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</si>
  <si>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</si>
  <si>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</si>
  <si>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</si>
  <si>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</si>
  <si>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</si>
  <si>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</si>
  <si>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</si>
  <si>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</si>
  <si>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</si>
  <si>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</si>
  <si>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</si>
  <si>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</si>
  <si>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</si>
  <si>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</si>
  <si>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</si>
  <si>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</si>
  <si>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</si>
  <si>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</si>
  <si>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</si>
  <si>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</si>
  <si>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</si>
  <si>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</si>
  <si>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</si>
  <si>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</si>
  <si>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</si>
  <si>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</si>
  <si>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</si>
  <si>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</si>
  <si>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</si>
  <si>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</si>
  <si>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</si>
  <si>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</si>
  <si>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</si>
  <si>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</si>
  <si>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</si>
  <si>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</si>
  <si>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</si>
  <si>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</si>
  <si>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批复02表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</si>
  <si>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</si>
  <si>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</si>
  <si>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</si>
  <si>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</si>
  <si>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</si>
  <si>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</si>
  <si>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</si>
  <si>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</si>
  <si>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</si>
  <si>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</si>
  <si>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</si>
  <si>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</si>
  <si>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</si>
  <si>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</si>
  <si>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</si>
  <si>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</si>
  <si>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</si>
  <si>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</si>
  <si>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</si>
  <si>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</si>
  <si>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211</t>
  </si>
  <si>
    <t>节能环保支出</t>
  </si>
  <si>
    <t>21103</t>
  </si>
  <si>
    <t>污染防治</t>
  </si>
  <si>
    <t>2110399</t>
  </si>
  <si>
    <t xml:space="preserve">  其他污染防治支出</t>
  </si>
  <si>
    <t>21104</t>
  </si>
  <si>
    <t>自然生态保护</t>
  </si>
  <si>
    <t>2110402</t>
  </si>
  <si>
    <t xml:space="preserve">  农村环境保护</t>
  </si>
  <si>
    <t>212</t>
  </si>
  <si>
    <t>城乡社区支出</t>
  </si>
  <si>
    <t>21201</t>
  </si>
  <si>
    <t>城乡社区管理事务</t>
  </si>
  <si>
    <t>2120102</t>
  </si>
  <si>
    <t>21205</t>
  </si>
  <si>
    <t>城乡社区环境卫生</t>
  </si>
  <si>
    <t>2120501</t>
  </si>
  <si>
    <t xml:space="preserve">  城乡社区环境卫生</t>
  </si>
  <si>
    <t>21206</t>
  </si>
  <si>
    <t>建设市场管理与监督</t>
  </si>
  <si>
    <t>2120601</t>
  </si>
  <si>
    <t xml:space="preserve">  建设市场管理与监督</t>
  </si>
  <si>
    <t>213</t>
  </si>
  <si>
    <t>农林水支出</t>
  </si>
  <si>
    <t>21301</t>
  </si>
  <si>
    <t>农业</t>
  </si>
  <si>
    <t>2130108</t>
  </si>
  <si>
    <t xml:space="preserve">  病虫害控制</t>
  </si>
  <si>
    <t>2130119</t>
  </si>
  <si>
    <t xml:space="preserve">  防灾救灾</t>
  </si>
  <si>
    <t>2130126</t>
  </si>
  <si>
    <t xml:space="preserve">  农村公益事业</t>
  </si>
  <si>
    <t>2130142</t>
  </si>
  <si>
    <t xml:space="preserve">  农村道路建设</t>
  </si>
  <si>
    <t>2130199</t>
  </si>
  <si>
    <t xml:space="preserve">  其他农业支出</t>
  </si>
  <si>
    <t>21305</t>
  </si>
  <si>
    <t>扶贫</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</si>
  <si>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</si>
  <si>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</si>
  <si>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</si>
  <si>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</si>
  <si>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</si>
  <si>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</si>
  <si>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</si>
  <si>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</si>
  <si>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</si>
  <si>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</si>
  <si>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</si>
  <si>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</si>
  <si>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</si>
  <si>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</si>
  <si>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</si>
  <si>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</si>
  <si>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</si>
  <si>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</si>
  <si>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</si>
  <si>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</si>
  <si>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</si>
  <si>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</si>
  <si>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</si>
  <si>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</si>
  <si>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 xml:space="preserve">注：本表反映部门本年度取得的各项收入情况。        
</t>
  </si>
  <si>
    <t>批复03表</t>
  </si>
  <si>
    <t>基本支出</t>
  </si>
  <si>
    <t>项目支出</t>
  </si>
  <si>
    <t>上缴上级支出</t>
  </si>
  <si>
    <t>经营支出</t>
  </si>
  <si>
    <t>对附属单位补助支出</t>
  </si>
  <si>
    <t>208</t>
  </si>
  <si>
    <t>社会保障和就业支出</t>
  </si>
  <si>
    <t>20802</t>
  </si>
  <si>
    <t>民政管理事务</t>
  </si>
  <si>
    <t>2080299</t>
  </si>
  <si>
    <t xml:space="preserve">  其他民政管理事务支出</t>
  </si>
  <si>
    <t>2110302</t>
  </si>
  <si>
    <t xml:space="preserve">  水体</t>
  </si>
  <si>
    <t>21302</t>
  </si>
  <si>
    <t>林业和草原</t>
  </si>
  <si>
    <t>2130207</t>
  </si>
  <si>
    <t xml:space="preserve">  森林资源管理</t>
  </si>
  <si>
    <t>21399</t>
  </si>
  <si>
    <t>其他农林水支出</t>
  </si>
  <si>
    <t>2139999</t>
  </si>
  <si>
    <t xml:space="preserve">  其他农林水支出</t>
  </si>
  <si>
    <t>注：本表反映部门本年度各项支出情况。</t>
  </si>
  <si>
    <t>批复04表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</si>
  <si>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</si>
  <si>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</si>
  <si>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</si>
  <si>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</si>
  <si>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</si>
  <si>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</si>
  <si>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</si>
  <si>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</si>
  <si>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</si>
  <si>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</si>
  <si>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</si>
  <si>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</si>
  <si>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</si>
  <si>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批复05表</t>
  </si>
  <si>
    <t>备注</t>
  </si>
  <si>
    <t>人员经费</t>
  </si>
  <si>
    <t>公用经费</t>
  </si>
  <si>
    <t>日常公用经费</t>
  </si>
  <si>
    <t>项目支出结余</t>
  </si>
  <si>
    <t>注：本表反映部门本年度一般公共预算财政拨款实际支出情况。</t>
  </si>
  <si>
    <t>批复06表</t>
  </si>
  <si>
    <t>经济分类科目编码</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</si>
  <si>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</si>
  <si>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</si>
  <si>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</si>
  <si>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</si>
  <si>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</si>
  <si>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</si>
  <si>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</si>
  <si>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</si>
  <si>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</si>
  <si>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</si>
  <si>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</si>
  <si>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</si>
  <si>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</si>
  <si>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</si>
  <si>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30110</t>
  </si>
  <si>
    <t xml:space="preserve">  职工基本医疗补助缴费</t>
  </si>
  <si>
    <t>30111</t>
  </si>
  <si>
    <t xml:space="preserve">  公务员医疗补助缴费</t>
  </si>
  <si>
    <t>30112</t>
  </si>
  <si>
    <t xml:space="preserve">  其他社会保障缴费</t>
  </si>
  <si>
    <t>30113</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</si>
  <si>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</si>
  <si>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</si>
  <si>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</si>
  <si>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</si>
  <si>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</si>
  <si>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</si>
  <si>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</si>
  <si>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</si>
  <si>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</si>
  <si>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</si>
  <si>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</si>
  <si>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</si>
  <si>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</si>
  <si>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</si>
  <si>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</si>
  <si>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</si>
  <si>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</si>
  <si>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</si>
  <si>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</si>
  <si>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</si>
  <si>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</si>
  <si>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</si>
  <si>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</si>
  <si>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</si>
  <si>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</si>
  <si>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</si>
  <si>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30239</t>
  </si>
  <si>
    <t xml:space="preserve">  其他交通费用</t>
  </si>
  <si>
    <t>30299</t>
  </si>
  <si>
    <t xml:space="preserve">  其他商品和服务支出</t>
  </si>
  <si>
    <t>303</t>
  </si>
  <si>
    <t>对个人和家庭的补助</t>
  </si>
  <si>
    <t>30305</t>
  </si>
  <si>
    <t xml:space="preserve">  生活补助</t>
  </si>
  <si>
    <t xml:space="preserve">注：本表反映部门本年度一般公共预算财政拨款基本支出明细情况。     
</t>
  </si>
  <si>
    <t>批复07表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</si>
  <si>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</si>
  <si>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</si>
  <si>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</si>
  <si>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</si>
  <si>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</si>
  <si>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</si>
  <si>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</si>
  <si>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</si>
  <si>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</si>
  <si>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</si>
  <si>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</si>
  <si>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</si>
  <si>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</si>
  <si>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</si>
  <si>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</si>
  <si>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</si>
  <si>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预算数</t>
  </si>
  <si>
    <t>注：本表反映部门本年度一般公共预算财政拨款“三公”经费、会议费、培训费的实际支出。</t>
  </si>
  <si>
    <t>08表</t>
  </si>
  <si>
    <t>年初结转和结余</t>
  </si>
  <si>
    <t>本年收入</t>
  </si>
  <si>
    <t>本年支出</t>
  </si>
  <si>
    <t>年末结转和结余</t>
  </si>
  <si>
    <t>用于体育事业的彩票公益金支出</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</si>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</sst>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7">
    <font>
      <sz val="10"/>
      <color indexed="8"/>
      <name val="Arial"/>
      <family val="2"/>
    </font>
    <font>
      <sz val="10"/>
      <name val="宋体"/>
      <family val="0"/>
    </font>
    <font>
      <sz val="22"/>
      <color indexed="8"/>
      <name val="宋体"/>
      <family val="0"/>
    </font>
    <font>
      <sz val="11"/>
      <color indexed="8"/>
      <name val="宋体"/>
      <family val="0"/>
    </font>
    <font>
      <sz val="10"/>
      <color indexed="8"/>
      <name val="宋体"/>
      <family val="0"/>
    </font>
    <font>
      <sz val="20"/>
      <color indexed="8"/>
      <name val="宋体"/>
      <family val="0"/>
    </font>
    <font>
      <sz val="9"/>
      <color indexed="8"/>
      <name val="宋体"/>
      <family val="0"/>
    </font>
    <font>
      <b/>
      <sz val="11"/>
      <color indexed="8"/>
      <name val="宋体"/>
      <family val="0"/>
    </font>
    <font>
      <b/>
      <sz val="28"/>
      <color indexed="8"/>
      <name val="宋体"/>
      <family val="0"/>
    </font>
    <font>
      <b/>
      <sz val="26"/>
      <color indexed="8"/>
      <name val="Arial"/>
      <family val="2"/>
    </font>
    <font>
      <b/>
      <sz val="12"/>
      <color indexed="8"/>
      <name val="宋体"/>
      <family val="0"/>
    </font>
    <font>
      <b/>
      <sz val="12"/>
      <color indexed="8"/>
      <name val="Arial"/>
      <family val="2"/>
    </font>
    <font>
      <sz val="12"/>
      <color indexed="8"/>
      <name val="宋体"/>
      <family val="0"/>
    </font>
    <font>
      <b/>
      <sz val="28"/>
      <color indexed="8"/>
      <name val="Arial"/>
      <family val="2"/>
    </font>
    <font>
      <b/>
      <sz val="24"/>
      <color indexed="8"/>
      <name val="Arial"/>
      <family val="2"/>
    </font>
    <font>
      <b/>
      <sz val="16"/>
      <color indexed="8"/>
      <name val="宋体"/>
      <family val="0"/>
    </font>
    <font>
      <b/>
      <sz val="16"/>
      <color indexed="8"/>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color rgb="FF000000"/>
      <name val="宋体"/>
      <family val="0"/>
    </font>
    <font>
      <sz val="12"/>
      <color indexed="8"/>
      <name val="Calibri"/>
      <family val="0"/>
    </font>
    <font>
      <b/>
      <sz val="28"/>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medium">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top>
        <color indexed="63"/>
      </top>
      <bottom style="thin">
        <color indexed="8"/>
      </bottom>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8"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6"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9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179"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right"/>
    </xf>
    <xf numFmtId="0" fontId="3" fillId="33" borderId="13"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179" fontId="3" fillId="0" borderId="14" xfId="0" applyNumberFormat="1" applyFont="1" applyBorder="1" applyAlignment="1">
      <alignment horizontal="right" vertical="center" shrinkToFit="1"/>
    </xf>
    <xf numFmtId="0" fontId="4" fillId="0" borderId="0" xfId="0" applyFont="1" applyAlignment="1">
      <alignment/>
    </xf>
    <xf numFmtId="0" fontId="4" fillId="0" borderId="0" xfId="0" applyFont="1" applyAlignment="1">
      <alignment horizontal="center"/>
    </xf>
    <xf numFmtId="0" fontId="3" fillId="33" borderId="9"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wrapText="1" shrinkToFit="1"/>
    </xf>
    <xf numFmtId="0" fontId="3" fillId="0" borderId="17" xfId="0" applyFont="1" applyFill="1" applyBorder="1" applyAlignment="1">
      <alignment horizontal="left" vertical="center"/>
    </xf>
    <xf numFmtId="4" fontId="3" fillId="0" borderId="17" xfId="0" applyNumberFormat="1" applyFont="1" applyFill="1" applyBorder="1" applyAlignment="1">
      <alignment horizontal="right" vertical="center" shrinkToFit="1"/>
    </xf>
    <xf numFmtId="4" fontId="3" fillId="0" borderId="17"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left" vertical="center"/>
    </xf>
    <xf numFmtId="0" fontId="3" fillId="33" borderId="18" xfId="0" applyFont="1" applyFill="1" applyBorder="1" applyAlignment="1">
      <alignment horizontal="center" vertical="center" wrapText="1" shrinkToFit="1"/>
    </xf>
    <xf numFmtId="0" fontId="5" fillId="0" borderId="0" xfId="0" applyFont="1" applyAlignment="1">
      <alignment/>
    </xf>
    <xf numFmtId="4" fontId="3" fillId="0" borderId="12" xfId="0" applyNumberFormat="1" applyFont="1" applyBorder="1" applyAlignment="1">
      <alignment horizontal="right" vertical="center" shrinkToFit="1"/>
    </xf>
    <xf numFmtId="0" fontId="3" fillId="0" borderId="14"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4" fontId="6" fillId="0" borderId="12"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4" fontId="6" fillId="0" borderId="20" xfId="0" applyNumberFormat="1" applyFont="1" applyBorder="1" applyAlignment="1">
      <alignment horizontal="right" vertical="center" shrinkToFit="1"/>
    </xf>
    <xf numFmtId="0" fontId="6" fillId="0" borderId="21" xfId="0" applyFont="1" applyBorder="1" applyAlignment="1">
      <alignment horizontal="righ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0" fillId="0" borderId="17" xfId="0" applyBorder="1" applyAlignment="1">
      <alignment/>
    </xf>
    <xf numFmtId="0" fontId="2" fillId="0" borderId="17" xfId="0" applyFont="1" applyBorder="1" applyAlignment="1">
      <alignment horizontal="center"/>
    </xf>
    <xf numFmtId="0" fontId="4" fillId="0" borderId="17" xfId="0" applyFont="1" applyBorder="1" applyAlignment="1">
      <alignment/>
    </xf>
    <xf numFmtId="0" fontId="4" fillId="0" borderId="17" xfId="0" applyFont="1" applyBorder="1" applyAlignment="1">
      <alignment horizontal="center"/>
    </xf>
    <xf numFmtId="0" fontId="3" fillId="33" borderId="17" xfId="0" applyFont="1" applyFill="1" applyBorder="1" applyAlignment="1">
      <alignment horizontal="center" vertical="center" wrapText="1" shrinkToFit="1"/>
    </xf>
    <xf numFmtId="0" fontId="3" fillId="0" borderId="17" xfId="0" applyFont="1" applyBorder="1" applyAlignment="1">
      <alignment horizontal="left" vertical="center" shrinkToFit="1"/>
    </xf>
    <xf numFmtId="0" fontId="3" fillId="0" borderId="0" xfId="0" applyFont="1" applyAlignment="1">
      <alignment horizontal="left" vertical="center" shrinkToFit="1"/>
    </xf>
    <xf numFmtId="0" fontId="4" fillId="0" borderId="17" xfId="0" applyFont="1" applyBorder="1" applyAlignment="1">
      <alignment horizontal="right"/>
    </xf>
    <xf numFmtId="0" fontId="3" fillId="0" borderId="17" xfId="0" applyFont="1" applyBorder="1" applyAlignment="1">
      <alignment horizontal="right"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shrinkToFit="1"/>
    </xf>
    <xf numFmtId="4" fontId="3" fillId="0" borderId="14"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7" fillId="33" borderId="19" xfId="0" applyFont="1" applyFill="1" applyBorder="1" applyAlignment="1">
      <alignment horizontal="center" vertical="center"/>
    </xf>
    <xf numFmtId="4" fontId="3" fillId="0" borderId="20" xfId="0" applyNumberFormat="1" applyFont="1" applyBorder="1" applyAlignment="1">
      <alignment horizontal="right" vertical="center" shrinkToFit="1"/>
    </xf>
    <xf numFmtId="0" fontId="7" fillId="33" borderId="20" xfId="0" applyFont="1" applyFill="1" applyBorder="1" applyAlignment="1">
      <alignment horizontal="center" vertical="center"/>
    </xf>
    <xf numFmtId="4" fontId="3" fillId="0" borderId="21" xfId="0" applyNumberFormat="1" applyFont="1" applyBorder="1" applyAlignment="1">
      <alignment horizontal="right" vertical="center" shrinkToFit="1"/>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4" fontId="3" fillId="0" borderId="16" xfId="0" applyNumberFormat="1" applyFont="1" applyBorder="1" applyAlignment="1">
      <alignment horizontal="right" vertical="center" shrinkToFit="1"/>
    </xf>
    <xf numFmtId="4" fontId="3" fillId="0" borderId="18" xfId="0" applyNumberFormat="1" applyFont="1" applyBorder="1" applyAlignment="1">
      <alignment horizontal="right" vertical="center" shrinkToFit="1"/>
    </xf>
    <xf numFmtId="0" fontId="3" fillId="33" borderId="13"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22" xfId="0" applyFont="1" applyFill="1" applyBorder="1" applyAlignment="1">
      <alignment horizontal="left" vertical="center" shrinkToFit="1"/>
    </xf>
    <xf numFmtId="0" fontId="3" fillId="33" borderId="22" xfId="0" applyFont="1" applyFill="1" applyBorder="1" applyAlignment="1">
      <alignment horizontal="left" vertical="center"/>
    </xf>
    <xf numFmtId="0" fontId="3"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54" fillId="0" borderId="23" xfId="0" applyFont="1" applyBorder="1" applyAlignment="1">
      <alignment horizontal="center"/>
    </xf>
    <xf numFmtId="0" fontId="9" fillId="0" borderId="23" xfId="0" applyFont="1" applyBorder="1" applyAlignment="1">
      <alignment horizontal="center"/>
    </xf>
    <xf numFmtId="0" fontId="10" fillId="0" borderId="24" xfId="0" applyFont="1" applyBorder="1" applyAlignment="1">
      <alignment horizontal="left"/>
    </xf>
    <xf numFmtId="0" fontId="11" fillId="0" borderId="23" xfId="0" applyFont="1" applyBorder="1" applyAlignment="1">
      <alignment horizontal="center"/>
    </xf>
    <xf numFmtId="0" fontId="10" fillId="0" borderId="17" xfId="0" applyFont="1" applyBorder="1" applyAlignment="1">
      <alignment horizontal="center" vertical="center"/>
    </xf>
    <xf numFmtId="0" fontId="55" fillId="0" borderId="17" xfId="0" applyFont="1" applyBorder="1" applyAlignment="1">
      <alignment horizontal="left"/>
    </xf>
    <xf numFmtId="0" fontId="55" fillId="0" borderId="17" xfId="0" applyFont="1" applyBorder="1" applyAlignment="1">
      <alignment/>
    </xf>
    <xf numFmtId="0" fontId="55" fillId="0" borderId="17" xfId="0" applyFont="1" applyBorder="1" applyAlignment="1">
      <alignment horizontal="center"/>
    </xf>
    <xf numFmtId="0" fontId="56"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zoomScaleSheetLayoutView="100" workbookViewId="0" topLeftCell="A1">
      <selection activeCell="D12" sqref="D12"/>
    </sheetView>
  </sheetViews>
  <sheetFormatPr defaultColWidth="8.8515625" defaultRowHeight="12.75"/>
  <cols>
    <col min="4" max="4" width="14.00390625" style="0" customWidth="1"/>
    <col min="5" max="5" width="15.28125" style="0" customWidth="1"/>
    <col min="6" max="6" width="15.7109375" style="0" customWidth="1"/>
    <col min="7" max="7" width="47.28125" style="0" customWidth="1"/>
  </cols>
  <sheetData>
    <row r="1" ht="60" customHeight="1"/>
    <row r="2" spans="1:7" ht="54.75" customHeight="1">
      <c r="A2" s="93" t="s">
        <v>0</v>
      </c>
      <c r="B2" s="94"/>
      <c r="C2" s="94"/>
      <c r="D2" s="94"/>
      <c r="E2" s="94"/>
      <c r="F2" s="94"/>
      <c r="G2" s="94"/>
    </row>
    <row r="3" spans="1:7" ht="30">
      <c r="A3" s="95"/>
      <c r="B3" s="95"/>
      <c r="C3" s="95"/>
      <c r="D3" s="95"/>
      <c r="E3" s="95"/>
      <c r="F3" s="95"/>
      <c r="G3" s="95"/>
    </row>
    <row r="4" spans="1:7" ht="30">
      <c r="A4" s="95"/>
      <c r="B4" s="95"/>
      <c r="C4" s="95"/>
      <c r="D4" s="95"/>
      <c r="E4" s="95"/>
      <c r="F4" s="95"/>
      <c r="G4" s="95"/>
    </row>
    <row r="5" spans="1:7" ht="30">
      <c r="A5" s="95"/>
      <c r="B5" s="95"/>
      <c r="C5" s="95"/>
      <c r="D5" s="95"/>
      <c r="E5" s="95"/>
      <c r="F5" s="95"/>
      <c r="G5" s="95"/>
    </row>
    <row r="8" spans="1:7" ht="30" customHeight="1">
      <c r="A8" s="96" t="s">
        <v>1</v>
      </c>
      <c r="B8" s="97"/>
      <c r="C8" s="97"/>
      <c r="D8" s="97"/>
      <c r="E8" s="97"/>
      <c r="F8" s="97"/>
      <c r="G8" s="97"/>
    </row>
    <row r="9" spans="1:7" ht="40.5" customHeight="1">
      <c r="A9" s="96" t="s">
        <v>2</v>
      </c>
      <c r="B9" s="97"/>
      <c r="C9" s="97"/>
      <c r="D9" s="97"/>
      <c r="E9" s="97"/>
      <c r="F9" s="97"/>
      <c r="G9" s="97"/>
    </row>
    <row r="10" spans="1:7" ht="40.5" customHeight="1">
      <c r="A10" s="96" t="s">
        <v>3</v>
      </c>
      <c r="B10" s="97"/>
      <c r="C10" s="97"/>
      <c r="D10" s="97"/>
      <c r="E10" s="97"/>
      <c r="F10" s="97"/>
      <c r="G10" s="97"/>
    </row>
    <row r="11" ht="27.75" customHeight="1"/>
    <row r="12" ht="27.75" customHeight="1"/>
    <row r="13" ht="27.75" customHeight="1"/>
  </sheetData>
  <sheetProtection/>
  <mergeCells count="4">
    <mergeCell ref="A2:G2"/>
    <mergeCell ref="A8:G8"/>
    <mergeCell ref="A9:G9"/>
    <mergeCell ref="A10:G10"/>
  </mergeCells>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2"/>
  <sheetViews>
    <sheetView zoomScaleSheetLayoutView="100" workbookViewId="0" topLeftCell="A1">
      <selection activeCell="A12" sqref="A12:J12"/>
    </sheetView>
  </sheetViews>
  <sheetFormatPr defaultColWidth="8.8515625" defaultRowHeight="12.75"/>
  <cols>
    <col min="3" max="3" width="10.57421875" style="0" customWidth="1"/>
    <col min="4" max="4" width="30.7109375" style="0" customWidth="1"/>
    <col min="5" max="5" width="16.28125" style="0" customWidth="1"/>
    <col min="6" max="6" width="14.57421875" style="0" customWidth="1"/>
    <col min="7" max="7" width="12.28125" style="0" customWidth="1"/>
    <col min="8" max="8" width="13.421875" style="0" customWidth="1"/>
    <col min="9" max="9" width="12.7109375" style="0" customWidth="1"/>
    <col min="10" max="10" width="14.421875" style="0" customWidth="1"/>
  </cols>
  <sheetData>
    <row r="1" spans="1:10" ht="34.5" customHeight="1">
      <c r="A1" s="1" t="s">
        <v>24</v>
      </c>
      <c r="B1" s="1"/>
      <c r="C1" s="1"/>
      <c r="D1" s="1"/>
      <c r="E1" s="1"/>
      <c r="F1" s="1"/>
      <c r="G1" s="1"/>
      <c r="H1" s="1"/>
      <c r="I1" s="1"/>
      <c r="J1" s="1"/>
    </row>
    <row r="2" ht="12" customHeight="1">
      <c r="J2" s="11" t="s">
        <v>280</v>
      </c>
    </row>
    <row r="3" spans="1:10" ht="21" customHeight="1">
      <c r="A3" s="2" t="s">
        <v>26</v>
      </c>
      <c r="J3" s="11" t="s">
        <v>28</v>
      </c>
    </row>
    <row r="4" spans="1:10" ht="24" customHeight="1">
      <c r="A4" s="3" t="s">
        <v>32</v>
      </c>
      <c r="B4" s="4"/>
      <c r="C4" s="4" t="s">
        <v>30</v>
      </c>
      <c r="D4" s="4" t="s">
        <v>30</v>
      </c>
      <c r="E4" s="4" t="s">
        <v>281</v>
      </c>
      <c r="F4" s="4" t="s">
        <v>282</v>
      </c>
      <c r="G4" s="4" t="s">
        <v>283</v>
      </c>
      <c r="H4" s="4"/>
      <c r="I4" s="4"/>
      <c r="J4" s="12" t="s">
        <v>284</v>
      </c>
    </row>
    <row r="5" spans="1:10" ht="12.75">
      <c r="A5" s="5" t="s">
        <v>81</v>
      </c>
      <c r="B5" s="6"/>
      <c r="C5" s="6"/>
      <c r="D5" s="6" t="s">
        <v>82</v>
      </c>
      <c r="E5" s="6"/>
      <c r="F5" s="6"/>
      <c r="G5" s="6" t="s">
        <v>83</v>
      </c>
      <c r="H5" s="6" t="s">
        <v>160</v>
      </c>
      <c r="I5" s="6" t="s">
        <v>161</v>
      </c>
      <c r="J5" s="13"/>
    </row>
    <row r="6" spans="1:10" ht="12.75">
      <c r="A6" s="5"/>
      <c r="B6" s="6" t="s">
        <v>30</v>
      </c>
      <c r="C6" s="6" t="s">
        <v>30</v>
      </c>
      <c r="D6" s="6" t="s">
        <v>30</v>
      </c>
      <c r="E6" s="6" t="s">
        <v>30</v>
      </c>
      <c r="F6" s="6" t="s">
        <v>30</v>
      </c>
      <c r="G6" s="6" t="s">
        <v>30</v>
      </c>
      <c r="H6" s="6" t="s">
        <v>83</v>
      </c>
      <c r="I6" s="6" t="s">
        <v>83</v>
      </c>
      <c r="J6" s="13" t="s">
        <v>201</v>
      </c>
    </row>
    <row r="7" spans="1:10" ht="12.75">
      <c r="A7" s="5"/>
      <c r="B7" s="6" t="s">
        <v>30</v>
      </c>
      <c r="C7" s="6" t="s">
        <v>30</v>
      </c>
      <c r="D7" s="6" t="s">
        <v>30</v>
      </c>
      <c r="E7" s="6" t="s">
        <v>30</v>
      </c>
      <c r="F7" s="6" t="s">
        <v>30</v>
      </c>
      <c r="G7" s="6" t="s">
        <v>30</v>
      </c>
      <c r="H7" s="6" t="s">
        <v>30</v>
      </c>
      <c r="I7" s="6" t="s">
        <v>30</v>
      </c>
      <c r="J7" s="13" t="s">
        <v>30</v>
      </c>
    </row>
    <row r="8" spans="1:10" ht="27.75" customHeight="1">
      <c r="A8" s="5" t="s">
        <v>84</v>
      </c>
      <c r="B8" s="6"/>
      <c r="C8" s="6" t="s">
        <v>30</v>
      </c>
      <c r="D8" s="6" t="s">
        <v>84</v>
      </c>
      <c r="E8" s="7">
        <v>0</v>
      </c>
      <c r="F8" s="7">
        <v>24</v>
      </c>
      <c r="G8" s="7">
        <v>24</v>
      </c>
      <c r="H8" s="7" t="s">
        <v>30</v>
      </c>
      <c r="I8" s="7">
        <v>24</v>
      </c>
      <c r="J8" s="14" t="s">
        <v>30</v>
      </c>
    </row>
    <row r="9" spans="1:10" ht="27.75" customHeight="1">
      <c r="A9" s="8">
        <v>229</v>
      </c>
      <c r="B9" s="9"/>
      <c r="C9" s="9" t="s">
        <v>30</v>
      </c>
      <c r="D9" s="9" t="s">
        <v>153</v>
      </c>
      <c r="E9" s="7">
        <v>0</v>
      </c>
      <c r="F9" s="7">
        <v>24</v>
      </c>
      <c r="G9" s="7">
        <v>24</v>
      </c>
      <c r="H9" s="7" t="s">
        <v>30</v>
      </c>
      <c r="I9" s="7">
        <v>24</v>
      </c>
      <c r="J9" s="14" t="s">
        <v>30</v>
      </c>
    </row>
    <row r="10" spans="1:10" ht="27.75" customHeight="1">
      <c r="A10" s="8">
        <v>22960</v>
      </c>
      <c r="B10" s="9"/>
      <c r="C10" s="9" t="s">
        <v>30</v>
      </c>
      <c r="D10" s="9" t="s">
        <v>155</v>
      </c>
      <c r="E10" s="7">
        <v>0</v>
      </c>
      <c r="F10" s="7">
        <v>24</v>
      </c>
      <c r="G10" s="7">
        <v>24</v>
      </c>
      <c r="H10" s="7" t="s">
        <v>30</v>
      </c>
      <c r="I10" s="7">
        <v>24</v>
      </c>
      <c r="J10" s="14" t="s">
        <v>30</v>
      </c>
    </row>
    <row r="11" spans="1:10" ht="27.75" customHeight="1">
      <c r="A11" s="8">
        <v>2296003</v>
      </c>
      <c r="B11" s="9"/>
      <c r="C11" s="9" t="s">
        <v>30</v>
      </c>
      <c r="D11" s="9" t="s">
        <v>285</v>
      </c>
      <c r="E11" s="7">
        <v>0</v>
      </c>
      <c r="F11" s="7">
        <v>24</v>
      </c>
      <c r="G11" s="7">
        <v>24</v>
      </c>
      <c r="H11" s="7" t="s">
        <v>30</v>
      </c>
      <c r="I11" s="7">
        <v>24</v>
      </c>
      <c r="J11" s="14" t="s">
        <v>30</v>
      </c>
    </row>
    <row r="12" spans="1:10" ht="27.75" customHeight="1">
      <c r="A12" s="10" t="s">
        <v>286</v>
      </c>
      <c r="B12" s="10"/>
      <c r="C12" s="10" t="s">
        <v>30</v>
      </c>
      <c r="D12" s="10" t="s">
        <v>30</v>
      </c>
      <c r="E12" s="10" t="s">
        <v>30</v>
      </c>
      <c r="F12" s="10" t="s">
        <v>30</v>
      </c>
      <c r="G12" s="10" t="s">
        <v>30</v>
      </c>
      <c r="H12" s="10" t="s">
        <v>30</v>
      </c>
      <c r="I12" s="10" t="s">
        <v>30</v>
      </c>
      <c r="J12" s="10" t="s">
        <v>30</v>
      </c>
    </row>
  </sheetData>
  <sheetProtection/>
  <mergeCells count="16">
    <mergeCell ref="A1:J1"/>
    <mergeCell ref="A4:D4"/>
    <mergeCell ref="G4:I4"/>
    <mergeCell ref="A8:D8"/>
    <mergeCell ref="A9:C9"/>
    <mergeCell ref="A10:C10"/>
    <mergeCell ref="A11:C11"/>
    <mergeCell ref="A12:J12"/>
    <mergeCell ref="D5:D7"/>
    <mergeCell ref="E4:E7"/>
    <mergeCell ref="F4:F7"/>
    <mergeCell ref="G5:G7"/>
    <mergeCell ref="H5:H7"/>
    <mergeCell ref="I5:I7"/>
    <mergeCell ref="J4:J7"/>
    <mergeCell ref="A5:C7"/>
  </mergeCells>
  <printOptions/>
  <pageMargins left="0.31" right="0.2"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D10"/>
  <sheetViews>
    <sheetView tabSelected="1" zoomScaleSheetLayoutView="100" workbookViewId="0" topLeftCell="A1">
      <selection activeCell="D3" sqref="D3"/>
    </sheetView>
  </sheetViews>
  <sheetFormatPr defaultColWidth="8.8515625" defaultRowHeight="12.75"/>
  <cols>
    <col min="1" max="1" width="11.140625" style="0" customWidth="1"/>
    <col min="2" max="2" width="71.28125" style="0" customWidth="1"/>
    <col min="3" max="3" width="19.28125" style="0" customWidth="1"/>
    <col min="4" max="4" width="20.00390625" style="0" customWidth="1"/>
  </cols>
  <sheetData>
    <row r="1" spans="1:4" ht="51" customHeight="1">
      <c r="A1" s="85" t="s">
        <v>4</v>
      </c>
      <c r="B1" s="86"/>
      <c r="C1" s="86"/>
      <c r="D1" s="86"/>
    </row>
    <row r="2" spans="1:4" ht="45.75" customHeight="1">
      <c r="A2" s="87"/>
      <c r="B2" s="88"/>
      <c r="C2" s="89" t="s">
        <v>5</v>
      </c>
      <c r="D2" s="89" t="s">
        <v>6</v>
      </c>
    </row>
    <row r="3" spans="1:4" ht="39" customHeight="1">
      <c r="A3" s="90" t="s">
        <v>7</v>
      </c>
      <c r="B3" s="91" t="s">
        <v>8</v>
      </c>
      <c r="C3" s="92" t="s">
        <v>9</v>
      </c>
      <c r="D3" s="92"/>
    </row>
    <row r="4" spans="1:4" ht="39" customHeight="1">
      <c r="A4" s="90" t="s">
        <v>10</v>
      </c>
      <c r="B4" s="91" t="s">
        <v>11</v>
      </c>
      <c r="C4" s="92" t="s">
        <v>9</v>
      </c>
      <c r="D4" s="91"/>
    </row>
    <row r="5" spans="1:4" ht="42" customHeight="1">
      <c r="A5" s="90" t="s">
        <v>12</v>
      </c>
      <c r="B5" s="91" t="s">
        <v>13</v>
      </c>
      <c r="C5" s="92" t="s">
        <v>9</v>
      </c>
      <c r="D5" s="91"/>
    </row>
    <row r="6" spans="1:4" ht="39" customHeight="1">
      <c r="A6" s="90" t="s">
        <v>14</v>
      </c>
      <c r="B6" s="91" t="s">
        <v>15</v>
      </c>
      <c r="C6" s="92" t="s">
        <v>9</v>
      </c>
      <c r="D6" s="91"/>
    </row>
    <row r="7" spans="1:4" ht="39" customHeight="1">
      <c r="A7" s="90" t="s">
        <v>16</v>
      </c>
      <c r="B7" s="91" t="s">
        <v>17</v>
      </c>
      <c r="C7" s="92" t="s">
        <v>9</v>
      </c>
      <c r="D7" s="91"/>
    </row>
    <row r="8" spans="1:4" ht="39" customHeight="1">
      <c r="A8" s="90" t="s">
        <v>18</v>
      </c>
      <c r="B8" s="91" t="s">
        <v>19</v>
      </c>
      <c r="C8" s="92" t="s">
        <v>9</v>
      </c>
      <c r="D8" s="91"/>
    </row>
    <row r="9" spans="1:4" ht="39" customHeight="1">
      <c r="A9" s="90" t="s">
        <v>20</v>
      </c>
      <c r="B9" s="91" t="s">
        <v>21</v>
      </c>
      <c r="C9" s="92" t="s">
        <v>22</v>
      </c>
      <c r="D9" s="91"/>
    </row>
    <row r="10" spans="1:4" ht="39" customHeight="1">
      <c r="A10" s="90" t="s">
        <v>23</v>
      </c>
      <c r="B10" s="91" t="s">
        <v>24</v>
      </c>
      <c r="C10" s="92" t="s">
        <v>9</v>
      </c>
      <c r="D10" s="92"/>
    </row>
  </sheetData>
  <sheetProtection/>
  <mergeCells count="1">
    <mergeCell ref="A1:D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4"/>
  <sheetViews>
    <sheetView workbookViewId="0" topLeftCell="A1">
      <selection activeCell="B7" sqref="B7"/>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bestFit="1" customWidth="1"/>
  </cols>
  <sheetData>
    <row r="1" ht="22.5" customHeight="1">
      <c r="B1" s="1" t="s">
        <v>8</v>
      </c>
    </row>
    <row r="2" ht="12.75">
      <c r="D2" s="11" t="s">
        <v>25</v>
      </c>
    </row>
    <row r="3" spans="1:4" ht="12.75">
      <c r="A3" s="15" t="s">
        <v>26</v>
      </c>
      <c r="B3" s="16" t="s">
        <v>27</v>
      </c>
      <c r="D3" s="11" t="s">
        <v>28</v>
      </c>
    </row>
    <row r="4" spans="1:4" ht="12" customHeight="1">
      <c r="A4" s="67" t="s">
        <v>29</v>
      </c>
      <c r="B4" s="68" t="s">
        <v>30</v>
      </c>
      <c r="C4" s="68" t="s">
        <v>31</v>
      </c>
      <c r="D4" s="75" t="s">
        <v>30</v>
      </c>
    </row>
    <row r="5" spans="1:4" ht="12" customHeight="1">
      <c r="A5" s="70" t="s">
        <v>32</v>
      </c>
      <c r="B5" s="76" t="s">
        <v>33</v>
      </c>
      <c r="C5" s="69" t="s">
        <v>32</v>
      </c>
      <c r="D5" s="77" t="s">
        <v>33</v>
      </c>
    </row>
    <row r="6" spans="1:4" ht="12" customHeight="1">
      <c r="A6" s="78" t="s">
        <v>34</v>
      </c>
      <c r="B6" s="40">
        <f>B7+B8</f>
        <v>4314.98</v>
      </c>
      <c r="C6" s="57" t="s">
        <v>35</v>
      </c>
      <c r="D6" s="58">
        <v>1489.09</v>
      </c>
    </row>
    <row r="7" spans="1:4" ht="12" customHeight="1">
      <c r="A7" s="78" t="s">
        <v>36</v>
      </c>
      <c r="B7" s="23">
        <v>4290.98</v>
      </c>
      <c r="C7" s="57" t="s">
        <v>37</v>
      </c>
      <c r="D7" s="58"/>
    </row>
    <row r="8" spans="1:4" ht="12" customHeight="1">
      <c r="A8" s="78" t="s">
        <v>38</v>
      </c>
      <c r="B8" s="23">
        <v>24</v>
      </c>
      <c r="C8" s="57" t="s">
        <v>39</v>
      </c>
      <c r="D8" s="58"/>
    </row>
    <row r="9" spans="1:4" ht="12" customHeight="1">
      <c r="A9" s="78" t="s">
        <v>40</v>
      </c>
      <c r="B9" s="23">
        <v>0</v>
      </c>
      <c r="C9" s="57" t="s">
        <v>41</v>
      </c>
      <c r="D9" s="58"/>
    </row>
    <row r="10" spans="1:4" ht="12" customHeight="1">
      <c r="A10" s="78" t="s">
        <v>42</v>
      </c>
      <c r="B10" s="23">
        <v>0</v>
      </c>
      <c r="C10" s="57" t="s">
        <v>43</v>
      </c>
      <c r="D10" s="58"/>
    </row>
    <row r="11" spans="1:4" ht="12" customHeight="1">
      <c r="A11" s="78" t="s">
        <v>44</v>
      </c>
      <c r="B11" s="23">
        <v>0</v>
      </c>
      <c r="C11" s="57" t="s">
        <v>45</v>
      </c>
      <c r="D11" s="58"/>
    </row>
    <row r="12" spans="1:4" ht="12" customHeight="1">
      <c r="A12" s="78" t="s">
        <v>46</v>
      </c>
      <c r="B12" s="23">
        <v>0</v>
      </c>
      <c r="C12" s="57" t="s">
        <v>47</v>
      </c>
      <c r="D12" s="58"/>
    </row>
    <row r="13" spans="1:4" ht="12" customHeight="1">
      <c r="A13" s="79" t="s">
        <v>48</v>
      </c>
      <c r="B13" s="23">
        <v>0</v>
      </c>
      <c r="C13" s="57" t="s">
        <v>49</v>
      </c>
      <c r="D13" s="58">
        <v>6</v>
      </c>
    </row>
    <row r="14" spans="1:4" ht="12" customHeight="1">
      <c r="A14" s="78" t="s">
        <v>50</v>
      </c>
      <c r="B14" s="23">
        <v>0</v>
      </c>
      <c r="C14" s="57" t="s">
        <v>51</v>
      </c>
      <c r="D14" s="58"/>
    </row>
    <row r="15" spans="1:4" ht="12" customHeight="1">
      <c r="A15" s="78" t="s">
        <v>52</v>
      </c>
      <c r="B15" s="23">
        <v>0</v>
      </c>
      <c r="C15" s="57" t="s">
        <v>53</v>
      </c>
      <c r="D15" s="58">
        <v>323.03</v>
      </c>
    </row>
    <row r="16" spans="1:4" ht="12" customHeight="1">
      <c r="A16" s="78" t="s">
        <v>30</v>
      </c>
      <c r="B16" s="48" t="s">
        <v>30</v>
      </c>
      <c r="C16" s="57" t="s">
        <v>54</v>
      </c>
      <c r="D16" s="58">
        <v>833.77</v>
      </c>
    </row>
    <row r="17" spans="1:4" ht="12" customHeight="1">
      <c r="A17" s="80" t="s">
        <v>30</v>
      </c>
      <c r="B17" s="59" t="s">
        <v>30</v>
      </c>
      <c r="C17" s="57" t="s">
        <v>55</v>
      </c>
      <c r="D17" s="58">
        <v>1453.57</v>
      </c>
    </row>
    <row r="18" spans="1:4" ht="12" customHeight="1">
      <c r="A18" s="80" t="s">
        <v>30</v>
      </c>
      <c r="B18" s="59" t="s">
        <v>30</v>
      </c>
      <c r="C18" s="57" t="s">
        <v>56</v>
      </c>
      <c r="D18" s="58">
        <v>33.43</v>
      </c>
    </row>
    <row r="19" spans="1:4" ht="12" customHeight="1">
      <c r="A19" s="80" t="s">
        <v>30</v>
      </c>
      <c r="B19" s="59" t="s">
        <v>30</v>
      </c>
      <c r="C19" s="57" t="s">
        <v>57</v>
      </c>
      <c r="D19" s="58"/>
    </row>
    <row r="20" spans="1:4" ht="12" customHeight="1">
      <c r="A20" s="80" t="s">
        <v>30</v>
      </c>
      <c r="B20" s="59" t="s">
        <v>30</v>
      </c>
      <c r="C20" s="57" t="s">
        <v>58</v>
      </c>
      <c r="D20" s="58"/>
    </row>
    <row r="21" spans="1:4" ht="12" customHeight="1">
      <c r="A21" s="80" t="s">
        <v>30</v>
      </c>
      <c r="B21" s="59" t="s">
        <v>30</v>
      </c>
      <c r="C21" s="57" t="s">
        <v>59</v>
      </c>
      <c r="D21" s="58"/>
    </row>
    <row r="22" spans="1:4" ht="12" customHeight="1">
      <c r="A22" s="80" t="s">
        <v>30</v>
      </c>
      <c r="B22" s="59" t="s">
        <v>30</v>
      </c>
      <c r="C22" s="57" t="s">
        <v>60</v>
      </c>
      <c r="D22" s="58"/>
    </row>
    <row r="23" spans="1:4" ht="12" customHeight="1">
      <c r="A23" s="80" t="s">
        <v>30</v>
      </c>
      <c r="B23" s="59" t="s">
        <v>30</v>
      </c>
      <c r="C23" s="57" t="s">
        <v>61</v>
      </c>
      <c r="D23" s="58"/>
    </row>
    <row r="24" spans="1:4" ht="12" customHeight="1">
      <c r="A24" s="80" t="s">
        <v>30</v>
      </c>
      <c r="B24" s="59" t="s">
        <v>30</v>
      </c>
      <c r="C24" s="57" t="s">
        <v>62</v>
      </c>
      <c r="D24" s="58">
        <v>39.05</v>
      </c>
    </row>
    <row r="25" spans="1:4" ht="12" customHeight="1">
      <c r="A25" s="80" t="s">
        <v>30</v>
      </c>
      <c r="B25" s="59" t="s">
        <v>30</v>
      </c>
      <c r="C25" s="57" t="s">
        <v>63</v>
      </c>
      <c r="D25" s="58"/>
    </row>
    <row r="26" spans="1:4" ht="12" customHeight="1">
      <c r="A26" s="80" t="s">
        <v>30</v>
      </c>
      <c r="B26" s="59" t="s">
        <v>30</v>
      </c>
      <c r="C26" s="57" t="s">
        <v>64</v>
      </c>
      <c r="D26" s="58">
        <v>24</v>
      </c>
    </row>
    <row r="27" spans="1:4" ht="12" customHeight="1">
      <c r="A27" s="80" t="s">
        <v>30</v>
      </c>
      <c r="B27" s="59" t="s">
        <v>30</v>
      </c>
      <c r="C27" s="62" t="s">
        <v>30</v>
      </c>
      <c r="D27" s="29" t="s">
        <v>30</v>
      </c>
    </row>
    <row r="28" spans="1:4" ht="12" customHeight="1">
      <c r="A28" s="80" t="s">
        <v>30</v>
      </c>
      <c r="B28" s="59" t="s">
        <v>30</v>
      </c>
      <c r="C28" s="62" t="s">
        <v>30</v>
      </c>
      <c r="D28" s="29" t="s">
        <v>30</v>
      </c>
    </row>
    <row r="29" spans="1:4" ht="12" customHeight="1">
      <c r="A29" s="81" t="s">
        <v>65</v>
      </c>
      <c r="B29" s="28">
        <f>B6</f>
        <v>4314.98</v>
      </c>
      <c r="C29" s="82" t="s">
        <v>66</v>
      </c>
      <c r="D29" s="58">
        <f>D6+D15+D16+D17+D18+D26+D13+D24</f>
        <v>4201.9400000000005</v>
      </c>
    </row>
    <row r="30" spans="1:4" ht="12" customHeight="1">
      <c r="A30" s="80" t="s">
        <v>67</v>
      </c>
      <c r="B30" s="28">
        <v>0</v>
      </c>
      <c r="C30" s="57" t="s">
        <v>68</v>
      </c>
      <c r="D30" s="58">
        <v>0</v>
      </c>
    </row>
    <row r="31" spans="1:4" ht="12" customHeight="1">
      <c r="A31" s="80" t="s">
        <v>69</v>
      </c>
      <c r="B31" s="28">
        <v>121.8</v>
      </c>
      <c r="C31" s="57" t="s">
        <v>70</v>
      </c>
      <c r="D31" s="58">
        <v>234.84</v>
      </c>
    </row>
    <row r="32" spans="1:4" ht="12" customHeight="1">
      <c r="A32" s="80" t="s">
        <v>30</v>
      </c>
      <c r="B32" s="59" t="s">
        <v>30</v>
      </c>
      <c r="C32" s="57" t="s">
        <v>30</v>
      </c>
      <c r="D32" s="29" t="s">
        <v>30</v>
      </c>
    </row>
    <row r="33" spans="1:4" ht="12" customHeight="1">
      <c r="A33" s="83" t="s">
        <v>71</v>
      </c>
      <c r="B33" s="64">
        <f>B29+B31</f>
        <v>4436.78</v>
      </c>
      <c r="C33" s="84" t="s">
        <v>72</v>
      </c>
      <c r="D33" s="66">
        <f>D29+D31</f>
        <v>4436.780000000001</v>
      </c>
    </row>
    <row r="34" spans="1:4" ht="15" customHeight="1">
      <c r="A34" s="24" t="s">
        <v>73</v>
      </c>
      <c r="B34" s="25" t="s">
        <v>30</v>
      </c>
      <c r="C34" s="25" t="s">
        <v>30</v>
      </c>
      <c r="D34" s="25" t="s">
        <v>30</v>
      </c>
    </row>
  </sheetData>
  <sheetProtection/>
  <mergeCells count="8">
    <mergeCell ref="A4:B4"/>
    <mergeCell ref="C4:D4"/>
    <mergeCell ref="A34:D34"/>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46"/>
  <sheetViews>
    <sheetView workbookViewId="0" topLeftCell="A1">
      <selection activeCell="F24" sqref="F24"/>
    </sheetView>
  </sheetViews>
  <sheetFormatPr defaultColWidth="9.140625" defaultRowHeight="12.75"/>
  <cols>
    <col min="1" max="3" width="3.140625" style="0" customWidth="1"/>
    <col min="4" max="4" width="37.421875" style="0" customWidth="1"/>
    <col min="5" max="5" width="14.7109375" style="0" customWidth="1"/>
    <col min="6" max="6" width="13.8515625" style="0" customWidth="1"/>
    <col min="7" max="7" width="11.140625" style="0" customWidth="1"/>
    <col min="8" max="8" width="11.421875" style="0" customWidth="1"/>
    <col min="9" max="9" width="9.421875" style="0" customWidth="1"/>
    <col min="10" max="10" width="10.57421875" style="0" customWidth="1"/>
    <col min="11" max="11" width="11.57421875" style="0" customWidth="1"/>
  </cols>
  <sheetData>
    <row r="1" ht="27.75">
      <c r="G1" s="1" t="s">
        <v>11</v>
      </c>
    </row>
    <row r="2" ht="12.75">
      <c r="K2" s="11" t="s">
        <v>74</v>
      </c>
    </row>
    <row r="3" spans="1:11" ht="12.75">
      <c r="A3" s="15" t="s">
        <v>26</v>
      </c>
      <c r="G3" s="16" t="s">
        <v>27</v>
      </c>
      <c r="K3" s="11" t="s">
        <v>28</v>
      </c>
    </row>
    <row r="4" spans="1:11" ht="15" customHeight="1">
      <c r="A4" s="67" t="s">
        <v>32</v>
      </c>
      <c r="B4" s="68" t="s">
        <v>30</v>
      </c>
      <c r="C4" s="68" t="s">
        <v>30</v>
      </c>
      <c r="D4" s="68" t="s">
        <v>30</v>
      </c>
      <c r="E4" s="4" t="s">
        <v>65</v>
      </c>
      <c r="F4" s="4" t="s">
        <v>75</v>
      </c>
      <c r="G4" s="4" t="s">
        <v>76</v>
      </c>
      <c r="H4" s="4" t="s">
        <v>77</v>
      </c>
      <c r="I4" s="4" t="s">
        <v>78</v>
      </c>
      <c r="J4" s="4" t="s">
        <v>79</v>
      </c>
      <c r="K4" s="12" t="s">
        <v>80</v>
      </c>
    </row>
    <row r="5" spans="1:11" ht="15" customHeight="1">
      <c r="A5" s="5" t="s">
        <v>81</v>
      </c>
      <c r="B5" s="6" t="s">
        <v>30</v>
      </c>
      <c r="C5" s="6" t="s">
        <v>30</v>
      </c>
      <c r="D5" s="69" t="s">
        <v>82</v>
      </c>
      <c r="E5" s="6" t="s">
        <v>30</v>
      </c>
      <c r="F5" s="6" t="s">
        <v>30</v>
      </c>
      <c r="G5" s="6" t="s">
        <v>30</v>
      </c>
      <c r="H5" s="6" t="s">
        <v>30</v>
      </c>
      <c r="I5" s="6" t="s">
        <v>30</v>
      </c>
      <c r="J5" s="6" t="s">
        <v>30</v>
      </c>
      <c r="K5" s="13" t="s">
        <v>83</v>
      </c>
    </row>
    <row r="6" spans="1:11" ht="15" customHeight="1">
      <c r="A6" s="5" t="s">
        <v>30</v>
      </c>
      <c r="B6" s="6" t="s">
        <v>30</v>
      </c>
      <c r="C6" s="6" t="s">
        <v>30</v>
      </c>
      <c r="D6" s="69" t="s">
        <v>30</v>
      </c>
      <c r="E6" s="6" t="s">
        <v>30</v>
      </c>
      <c r="F6" s="6" t="s">
        <v>30</v>
      </c>
      <c r="G6" s="6" t="s">
        <v>30</v>
      </c>
      <c r="H6" s="6" t="s">
        <v>30</v>
      </c>
      <c r="I6" s="6" t="s">
        <v>30</v>
      </c>
      <c r="J6" s="6" t="s">
        <v>30</v>
      </c>
      <c r="K6" s="13" t="s">
        <v>30</v>
      </c>
    </row>
    <row r="7" spans="1:11" ht="15" customHeight="1">
      <c r="A7" s="5" t="s">
        <v>30</v>
      </c>
      <c r="B7" s="6" t="s">
        <v>30</v>
      </c>
      <c r="C7" s="6" t="s">
        <v>30</v>
      </c>
      <c r="D7" s="69" t="s">
        <v>30</v>
      </c>
      <c r="E7" s="6" t="s">
        <v>30</v>
      </c>
      <c r="F7" s="6" t="s">
        <v>30</v>
      </c>
      <c r="G7" s="6" t="s">
        <v>30</v>
      </c>
      <c r="H7" s="6" t="s">
        <v>30</v>
      </c>
      <c r="I7" s="6" t="s">
        <v>30</v>
      </c>
      <c r="J7" s="6" t="s">
        <v>30</v>
      </c>
      <c r="K7" s="13" t="s">
        <v>30</v>
      </c>
    </row>
    <row r="8" spans="1:11" ht="15" customHeight="1">
      <c r="A8" s="70" t="s">
        <v>84</v>
      </c>
      <c r="B8" s="69" t="s">
        <v>30</v>
      </c>
      <c r="C8" s="69" t="s">
        <v>30</v>
      </c>
      <c r="D8" s="69" t="s">
        <v>84</v>
      </c>
      <c r="E8" s="28">
        <f>E9+E14+E19+E26+E37+E40+E43</f>
        <v>4314.9800000000005</v>
      </c>
      <c r="F8" s="28">
        <f aca="true" t="shared" si="0" ref="F8:F15">E8</f>
        <v>4314.9800000000005</v>
      </c>
      <c r="G8" s="28">
        <v>0</v>
      </c>
      <c r="H8" s="28">
        <v>0</v>
      </c>
      <c r="I8" s="28">
        <v>0</v>
      </c>
      <c r="J8" s="28">
        <v>0</v>
      </c>
      <c r="K8" s="58">
        <v>0</v>
      </c>
    </row>
    <row r="9" spans="1:11" ht="15" customHeight="1">
      <c r="A9" s="8" t="s">
        <v>85</v>
      </c>
      <c r="B9" s="9" t="s">
        <v>30</v>
      </c>
      <c r="C9" s="9" t="s">
        <v>30</v>
      </c>
      <c r="D9" s="9" t="s">
        <v>86</v>
      </c>
      <c r="E9" s="28">
        <f>E10</f>
        <v>1519.95</v>
      </c>
      <c r="F9" s="28">
        <f t="shared" si="0"/>
        <v>1519.95</v>
      </c>
      <c r="G9" s="28">
        <v>0</v>
      </c>
      <c r="H9" s="28">
        <v>0</v>
      </c>
      <c r="I9" s="28">
        <v>0</v>
      </c>
      <c r="J9" s="28">
        <v>0</v>
      </c>
      <c r="K9" s="58">
        <v>0</v>
      </c>
    </row>
    <row r="10" spans="1:11" ht="15" customHeight="1">
      <c r="A10" s="8" t="s">
        <v>87</v>
      </c>
      <c r="B10" s="9" t="s">
        <v>30</v>
      </c>
      <c r="C10" s="9" t="s">
        <v>30</v>
      </c>
      <c r="D10" s="9" t="s">
        <v>88</v>
      </c>
      <c r="E10" s="28">
        <v>1519.95</v>
      </c>
      <c r="F10" s="28">
        <f t="shared" si="0"/>
        <v>1519.95</v>
      </c>
      <c r="G10" s="28">
        <v>0</v>
      </c>
      <c r="H10" s="28">
        <v>0</v>
      </c>
      <c r="I10" s="28">
        <v>0</v>
      </c>
      <c r="J10" s="28">
        <v>0</v>
      </c>
      <c r="K10" s="58">
        <v>0</v>
      </c>
    </row>
    <row r="11" spans="1:11" ht="15" customHeight="1">
      <c r="A11" s="8" t="s">
        <v>89</v>
      </c>
      <c r="B11" s="9" t="s">
        <v>30</v>
      </c>
      <c r="C11" s="9" t="s">
        <v>30</v>
      </c>
      <c r="D11" s="9" t="s">
        <v>90</v>
      </c>
      <c r="E11" s="28">
        <v>905.19</v>
      </c>
      <c r="F11" s="28">
        <f t="shared" si="0"/>
        <v>905.19</v>
      </c>
      <c r="G11" s="28">
        <v>0</v>
      </c>
      <c r="H11" s="28">
        <v>0</v>
      </c>
      <c r="I11" s="28">
        <v>0</v>
      </c>
      <c r="J11" s="28">
        <v>0</v>
      </c>
      <c r="K11" s="58">
        <v>0</v>
      </c>
    </row>
    <row r="12" spans="1:11" ht="15" customHeight="1">
      <c r="A12" s="8" t="s">
        <v>91</v>
      </c>
      <c r="B12" s="9"/>
      <c r="C12" s="9"/>
      <c r="D12" s="9" t="s">
        <v>92</v>
      </c>
      <c r="E12" s="28">
        <v>20.69</v>
      </c>
      <c r="F12" s="28">
        <f t="shared" si="0"/>
        <v>20.69</v>
      </c>
      <c r="G12" s="28">
        <v>0</v>
      </c>
      <c r="H12" s="28">
        <v>0</v>
      </c>
      <c r="I12" s="28">
        <v>0</v>
      </c>
      <c r="J12" s="28">
        <v>0</v>
      </c>
      <c r="K12" s="28">
        <v>0</v>
      </c>
    </row>
    <row r="13" spans="1:11" ht="15" customHeight="1">
      <c r="A13" s="8" t="s">
        <v>93</v>
      </c>
      <c r="B13" s="9" t="s">
        <v>30</v>
      </c>
      <c r="C13" s="9" t="s">
        <v>30</v>
      </c>
      <c r="D13" s="9" t="s">
        <v>94</v>
      </c>
      <c r="E13" s="28">
        <v>594.07</v>
      </c>
      <c r="F13" s="28">
        <f t="shared" si="0"/>
        <v>594.07</v>
      </c>
      <c r="G13" s="28">
        <v>0</v>
      </c>
      <c r="H13" s="28">
        <v>0</v>
      </c>
      <c r="I13" s="28">
        <v>0</v>
      </c>
      <c r="J13" s="28">
        <v>0</v>
      </c>
      <c r="K13" s="58">
        <v>0</v>
      </c>
    </row>
    <row r="14" spans="1:11" ht="15" customHeight="1">
      <c r="A14" s="8" t="s">
        <v>95</v>
      </c>
      <c r="B14" s="9" t="s">
        <v>30</v>
      </c>
      <c r="C14" s="9" t="s">
        <v>30</v>
      </c>
      <c r="D14" s="9" t="s">
        <v>96</v>
      </c>
      <c r="E14" s="28">
        <v>367.39</v>
      </c>
      <c r="F14" s="28">
        <f t="shared" si="0"/>
        <v>367.39</v>
      </c>
      <c r="G14" s="28">
        <v>0</v>
      </c>
      <c r="H14" s="28">
        <v>0</v>
      </c>
      <c r="I14" s="28">
        <v>0</v>
      </c>
      <c r="J14" s="28">
        <v>0</v>
      </c>
      <c r="K14" s="58">
        <v>0</v>
      </c>
    </row>
    <row r="15" spans="1:11" ht="15" customHeight="1">
      <c r="A15" s="8" t="s">
        <v>97</v>
      </c>
      <c r="B15" s="9" t="s">
        <v>30</v>
      </c>
      <c r="C15" s="9" t="s">
        <v>30</v>
      </c>
      <c r="D15" s="9" t="s">
        <v>98</v>
      </c>
      <c r="E15" s="28">
        <v>121.39</v>
      </c>
      <c r="F15" s="28">
        <f t="shared" si="0"/>
        <v>121.39</v>
      </c>
      <c r="G15" s="28">
        <v>0</v>
      </c>
      <c r="H15" s="28">
        <v>0</v>
      </c>
      <c r="I15" s="28">
        <v>0</v>
      </c>
      <c r="J15" s="28">
        <v>0</v>
      </c>
      <c r="K15" s="58">
        <v>0</v>
      </c>
    </row>
    <row r="16" spans="1:11" ht="15" customHeight="1">
      <c r="A16" s="8" t="s">
        <v>99</v>
      </c>
      <c r="B16" s="9"/>
      <c r="C16" s="9"/>
      <c r="D16" s="9" t="s">
        <v>100</v>
      </c>
      <c r="E16" s="28">
        <v>121.39</v>
      </c>
      <c r="F16" s="28">
        <f aca="true" t="shared" si="1" ref="F16:F36">E16</f>
        <v>121.39</v>
      </c>
      <c r="G16" s="28">
        <v>0</v>
      </c>
      <c r="H16" s="28">
        <v>0</v>
      </c>
      <c r="I16" s="28">
        <v>0</v>
      </c>
      <c r="J16" s="28">
        <v>0</v>
      </c>
      <c r="K16" s="28">
        <v>0</v>
      </c>
    </row>
    <row r="17" spans="1:11" ht="15" customHeight="1">
      <c r="A17" s="8" t="s">
        <v>101</v>
      </c>
      <c r="B17" s="9" t="s">
        <v>30</v>
      </c>
      <c r="C17" s="9" t="s">
        <v>30</v>
      </c>
      <c r="D17" s="9" t="s">
        <v>102</v>
      </c>
      <c r="E17" s="28">
        <v>246</v>
      </c>
      <c r="F17" s="28">
        <f t="shared" si="1"/>
        <v>246</v>
      </c>
      <c r="G17" s="28">
        <v>0</v>
      </c>
      <c r="H17" s="28">
        <v>0</v>
      </c>
      <c r="I17" s="28">
        <v>0</v>
      </c>
      <c r="J17" s="28">
        <v>0</v>
      </c>
      <c r="K17" s="58">
        <v>0</v>
      </c>
    </row>
    <row r="18" spans="1:11" ht="15" customHeight="1">
      <c r="A18" s="8" t="s">
        <v>103</v>
      </c>
      <c r="B18" s="9" t="s">
        <v>30</v>
      </c>
      <c r="C18" s="9" t="s">
        <v>30</v>
      </c>
      <c r="D18" s="9" t="s">
        <v>104</v>
      </c>
      <c r="E18" s="28">
        <v>246</v>
      </c>
      <c r="F18" s="28">
        <f t="shared" si="1"/>
        <v>246</v>
      </c>
      <c r="G18" s="28">
        <v>0</v>
      </c>
      <c r="H18" s="28">
        <v>0</v>
      </c>
      <c r="I18" s="28">
        <v>0</v>
      </c>
      <c r="J18" s="28">
        <v>0</v>
      </c>
      <c r="K18" s="58">
        <v>0</v>
      </c>
    </row>
    <row r="19" spans="1:11" ht="15" customHeight="1">
      <c r="A19" s="8" t="s">
        <v>105</v>
      </c>
      <c r="B19" s="9" t="s">
        <v>30</v>
      </c>
      <c r="C19" s="9" t="s">
        <v>30</v>
      </c>
      <c r="D19" s="9" t="s">
        <v>106</v>
      </c>
      <c r="E19" s="28">
        <v>833</v>
      </c>
      <c r="F19" s="28">
        <f t="shared" si="1"/>
        <v>833</v>
      </c>
      <c r="G19" s="28">
        <v>0</v>
      </c>
      <c r="H19" s="28">
        <v>0</v>
      </c>
      <c r="I19" s="28">
        <v>0</v>
      </c>
      <c r="J19" s="28">
        <v>0</v>
      </c>
      <c r="K19" s="58">
        <v>0</v>
      </c>
    </row>
    <row r="20" spans="1:11" ht="15" customHeight="1">
      <c r="A20" s="8" t="s">
        <v>107</v>
      </c>
      <c r="B20" s="9"/>
      <c r="C20" s="9"/>
      <c r="D20" s="9" t="s">
        <v>108</v>
      </c>
      <c r="E20" s="28">
        <v>75</v>
      </c>
      <c r="F20" s="28">
        <f t="shared" si="1"/>
        <v>75</v>
      </c>
      <c r="G20" s="28">
        <v>0</v>
      </c>
      <c r="H20" s="28">
        <v>0</v>
      </c>
      <c r="I20" s="28">
        <v>0</v>
      </c>
      <c r="J20" s="28">
        <v>0</v>
      </c>
      <c r="K20" s="28">
        <v>0</v>
      </c>
    </row>
    <row r="21" spans="1:11" ht="15" customHeight="1">
      <c r="A21" s="8" t="s">
        <v>109</v>
      </c>
      <c r="B21" s="9"/>
      <c r="C21" s="9"/>
      <c r="D21" s="9" t="s">
        <v>92</v>
      </c>
      <c r="E21" s="28">
        <v>75</v>
      </c>
      <c r="F21" s="28">
        <f t="shared" si="1"/>
        <v>75</v>
      </c>
      <c r="G21" s="28">
        <v>0</v>
      </c>
      <c r="H21" s="28">
        <v>0</v>
      </c>
      <c r="I21" s="28">
        <v>0</v>
      </c>
      <c r="J21" s="28">
        <v>0</v>
      </c>
      <c r="K21" s="28">
        <v>0</v>
      </c>
    </row>
    <row r="22" spans="1:11" ht="15" customHeight="1">
      <c r="A22" s="8" t="s">
        <v>110</v>
      </c>
      <c r="B22" s="9" t="s">
        <v>30</v>
      </c>
      <c r="C22" s="9" t="s">
        <v>30</v>
      </c>
      <c r="D22" s="9" t="s">
        <v>111</v>
      </c>
      <c r="E22" s="28">
        <v>458</v>
      </c>
      <c r="F22" s="28">
        <f t="shared" si="1"/>
        <v>458</v>
      </c>
      <c r="G22" s="28">
        <v>0</v>
      </c>
      <c r="H22" s="28">
        <v>0</v>
      </c>
      <c r="I22" s="28">
        <v>0</v>
      </c>
      <c r="J22" s="28">
        <v>0</v>
      </c>
      <c r="K22" s="58">
        <v>0</v>
      </c>
    </row>
    <row r="23" spans="1:11" ht="15" customHeight="1">
      <c r="A23" s="8" t="s">
        <v>112</v>
      </c>
      <c r="B23" s="9" t="s">
        <v>30</v>
      </c>
      <c r="C23" s="9" t="s">
        <v>30</v>
      </c>
      <c r="D23" s="9" t="s">
        <v>113</v>
      </c>
      <c r="E23" s="28">
        <v>458</v>
      </c>
      <c r="F23" s="28">
        <f t="shared" si="1"/>
        <v>458</v>
      </c>
      <c r="G23" s="28">
        <v>0</v>
      </c>
      <c r="H23" s="28">
        <v>0</v>
      </c>
      <c r="I23" s="28">
        <v>0</v>
      </c>
      <c r="J23" s="28">
        <v>0</v>
      </c>
      <c r="K23" s="58">
        <v>0</v>
      </c>
    </row>
    <row r="24" spans="1:11" ht="15" customHeight="1">
      <c r="A24" s="8" t="s">
        <v>114</v>
      </c>
      <c r="B24" s="9"/>
      <c r="C24" s="9"/>
      <c r="D24" s="9" t="s">
        <v>115</v>
      </c>
      <c r="E24" s="28">
        <v>300</v>
      </c>
      <c r="F24" s="28">
        <f t="shared" si="1"/>
        <v>300</v>
      </c>
      <c r="G24" s="28">
        <v>0</v>
      </c>
      <c r="H24" s="28">
        <v>0</v>
      </c>
      <c r="I24" s="28">
        <v>0</v>
      </c>
      <c r="J24" s="28">
        <v>0</v>
      </c>
      <c r="K24" s="28">
        <v>0</v>
      </c>
    </row>
    <row r="25" spans="1:11" ht="15" customHeight="1">
      <c r="A25" s="8" t="s">
        <v>116</v>
      </c>
      <c r="B25" s="9"/>
      <c r="C25" s="9"/>
      <c r="D25" s="9" t="s">
        <v>117</v>
      </c>
      <c r="E25" s="28">
        <v>300</v>
      </c>
      <c r="F25" s="28">
        <f t="shared" si="1"/>
        <v>300</v>
      </c>
      <c r="G25" s="28">
        <v>0</v>
      </c>
      <c r="H25" s="28">
        <v>0</v>
      </c>
      <c r="I25" s="28">
        <v>0</v>
      </c>
      <c r="J25" s="28">
        <v>0</v>
      </c>
      <c r="K25" s="28">
        <v>0</v>
      </c>
    </row>
    <row r="26" spans="1:11" ht="15" customHeight="1">
      <c r="A26" s="8" t="s">
        <v>118</v>
      </c>
      <c r="B26" s="9" t="s">
        <v>30</v>
      </c>
      <c r="C26" s="9" t="s">
        <v>30</v>
      </c>
      <c r="D26" s="9" t="s">
        <v>119</v>
      </c>
      <c r="E26" s="28">
        <v>1498.16</v>
      </c>
      <c r="F26" s="28">
        <f t="shared" si="1"/>
        <v>1498.16</v>
      </c>
      <c r="G26" s="28">
        <v>0</v>
      </c>
      <c r="H26" s="28">
        <v>0</v>
      </c>
      <c r="I26" s="28">
        <v>0</v>
      </c>
      <c r="J26" s="28">
        <v>0</v>
      </c>
      <c r="K26" s="58">
        <v>0</v>
      </c>
    </row>
    <row r="27" spans="1:11" ht="15" customHeight="1">
      <c r="A27" s="8" t="s">
        <v>120</v>
      </c>
      <c r="B27" s="9" t="s">
        <v>30</v>
      </c>
      <c r="C27" s="9" t="s">
        <v>30</v>
      </c>
      <c r="D27" s="9" t="s">
        <v>121</v>
      </c>
      <c r="E27" s="28">
        <v>630.16</v>
      </c>
      <c r="F27" s="28">
        <f t="shared" si="1"/>
        <v>630.16</v>
      </c>
      <c r="G27" s="28">
        <v>0</v>
      </c>
      <c r="H27" s="28">
        <v>0</v>
      </c>
      <c r="I27" s="28">
        <v>0</v>
      </c>
      <c r="J27" s="28">
        <v>0</v>
      </c>
      <c r="K27" s="58">
        <v>0</v>
      </c>
    </row>
    <row r="28" spans="1:11" ht="15" customHeight="1">
      <c r="A28" s="8" t="s">
        <v>122</v>
      </c>
      <c r="B28" s="9"/>
      <c r="C28" s="9"/>
      <c r="D28" s="9" t="s">
        <v>123</v>
      </c>
      <c r="E28" s="28">
        <v>199.83</v>
      </c>
      <c r="F28" s="28">
        <f t="shared" si="1"/>
        <v>199.83</v>
      </c>
      <c r="G28" s="28">
        <v>0</v>
      </c>
      <c r="H28" s="28">
        <v>0</v>
      </c>
      <c r="I28" s="28">
        <v>0</v>
      </c>
      <c r="J28" s="28">
        <v>0</v>
      </c>
      <c r="K28" s="28">
        <v>0</v>
      </c>
    </row>
    <row r="29" spans="1:11" ht="15" customHeight="1">
      <c r="A29" s="8" t="s">
        <v>124</v>
      </c>
      <c r="B29" s="9"/>
      <c r="C29" s="9"/>
      <c r="D29" s="9" t="s">
        <v>125</v>
      </c>
      <c r="E29" s="28">
        <v>3</v>
      </c>
      <c r="F29" s="28">
        <f t="shared" si="1"/>
        <v>3</v>
      </c>
      <c r="G29" s="28">
        <v>0</v>
      </c>
      <c r="H29" s="28">
        <v>0</v>
      </c>
      <c r="I29" s="28">
        <v>0</v>
      </c>
      <c r="J29" s="28">
        <v>0</v>
      </c>
      <c r="K29" s="28">
        <v>0</v>
      </c>
    </row>
    <row r="30" spans="1:11" ht="15" customHeight="1">
      <c r="A30" s="8" t="s">
        <v>126</v>
      </c>
      <c r="B30" s="9"/>
      <c r="C30" s="9"/>
      <c r="D30" s="9" t="s">
        <v>127</v>
      </c>
      <c r="E30" s="28">
        <v>85.8</v>
      </c>
      <c r="F30" s="28">
        <f t="shared" si="1"/>
        <v>85.8</v>
      </c>
      <c r="G30" s="28">
        <v>0</v>
      </c>
      <c r="H30" s="28">
        <v>0</v>
      </c>
      <c r="I30" s="28">
        <v>0</v>
      </c>
      <c r="J30" s="28">
        <v>0</v>
      </c>
      <c r="K30" s="28">
        <v>0</v>
      </c>
    </row>
    <row r="31" spans="1:11" ht="15" customHeight="1">
      <c r="A31" s="8" t="s">
        <v>128</v>
      </c>
      <c r="B31" s="9"/>
      <c r="C31" s="9"/>
      <c r="D31" s="9" t="s">
        <v>129</v>
      </c>
      <c r="E31" s="28">
        <v>163</v>
      </c>
      <c r="F31" s="28">
        <f t="shared" si="1"/>
        <v>163</v>
      </c>
      <c r="G31" s="28">
        <v>0</v>
      </c>
      <c r="H31" s="28">
        <v>0</v>
      </c>
      <c r="I31" s="28">
        <v>0</v>
      </c>
      <c r="J31" s="28">
        <v>0</v>
      </c>
      <c r="K31" s="28">
        <v>0</v>
      </c>
    </row>
    <row r="32" spans="1:11" ht="15" customHeight="1">
      <c r="A32" s="8" t="s">
        <v>130</v>
      </c>
      <c r="B32" s="9"/>
      <c r="C32" s="9"/>
      <c r="D32" s="9" t="s">
        <v>131</v>
      </c>
      <c r="E32" s="28">
        <v>178.53</v>
      </c>
      <c r="F32" s="28">
        <f t="shared" si="1"/>
        <v>178.53</v>
      </c>
      <c r="G32" s="28">
        <v>0</v>
      </c>
      <c r="H32" s="28">
        <v>0</v>
      </c>
      <c r="I32" s="28">
        <v>0</v>
      </c>
      <c r="J32" s="28">
        <v>0</v>
      </c>
      <c r="K32" s="28">
        <v>0</v>
      </c>
    </row>
    <row r="33" spans="1:11" ht="15" customHeight="1">
      <c r="A33" s="8" t="s">
        <v>132</v>
      </c>
      <c r="B33" s="9" t="s">
        <v>30</v>
      </c>
      <c r="C33" s="9" t="s">
        <v>30</v>
      </c>
      <c r="D33" s="9" t="s">
        <v>133</v>
      </c>
      <c r="E33" s="28">
        <v>530</v>
      </c>
      <c r="F33" s="28">
        <f t="shared" si="1"/>
        <v>530</v>
      </c>
      <c r="G33" s="28">
        <v>0</v>
      </c>
      <c r="H33" s="28">
        <v>0</v>
      </c>
      <c r="I33" s="28">
        <v>0</v>
      </c>
      <c r="J33" s="28">
        <v>0</v>
      </c>
      <c r="K33" s="58">
        <v>0</v>
      </c>
    </row>
    <row r="34" spans="1:11" ht="15" customHeight="1">
      <c r="A34" s="8" t="s">
        <v>134</v>
      </c>
      <c r="B34" s="9" t="s">
        <v>30</v>
      </c>
      <c r="C34" s="9" t="s">
        <v>30</v>
      </c>
      <c r="D34" s="9" t="s">
        <v>135</v>
      </c>
      <c r="E34" s="28">
        <v>530</v>
      </c>
      <c r="F34" s="28">
        <f t="shared" si="1"/>
        <v>530</v>
      </c>
      <c r="G34" s="28">
        <v>0</v>
      </c>
      <c r="H34" s="28">
        <v>0</v>
      </c>
      <c r="I34" s="28">
        <v>0</v>
      </c>
      <c r="J34" s="28">
        <v>0</v>
      </c>
      <c r="K34" s="58">
        <v>0</v>
      </c>
    </row>
    <row r="35" spans="1:11" ht="15" customHeight="1">
      <c r="A35" s="8" t="s">
        <v>136</v>
      </c>
      <c r="B35" s="9" t="s">
        <v>30</v>
      </c>
      <c r="C35" s="9" t="s">
        <v>30</v>
      </c>
      <c r="D35" s="9" t="s">
        <v>137</v>
      </c>
      <c r="E35" s="28">
        <v>338</v>
      </c>
      <c r="F35" s="28">
        <f t="shared" si="1"/>
        <v>338</v>
      </c>
      <c r="G35" s="28">
        <v>0</v>
      </c>
      <c r="H35" s="28">
        <v>0</v>
      </c>
      <c r="I35" s="28">
        <v>0</v>
      </c>
      <c r="J35" s="28">
        <v>0</v>
      </c>
      <c r="K35" s="58">
        <v>0</v>
      </c>
    </row>
    <row r="36" spans="1:11" ht="15" customHeight="1">
      <c r="A36" s="8" t="s">
        <v>138</v>
      </c>
      <c r="B36" s="9" t="s">
        <v>30</v>
      </c>
      <c r="C36" s="9" t="s">
        <v>30</v>
      </c>
      <c r="D36" s="9" t="s">
        <v>139</v>
      </c>
      <c r="E36" s="28">
        <v>338</v>
      </c>
      <c r="F36" s="28">
        <f t="shared" si="1"/>
        <v>338</v>
      </c>
      <c r="G36" s="28">
        <v>0</v>
      </c>
      <c r="H36" s="28">
        <v>0</v>
      </c>
      <c r="I36" s="28">
        <v>0</v>
      </c>
      <c r="J36" s="28">
        <v>0</v>
      </c>
      <c r="K36" s="58">
        <v>0</v>
      </c>
    </row>
    <row r="37" spans="1:11" ht="15" customHeight="1">
      <c r="A37" s="8" t="s">
        <v>140</v>
      </c>
      <c r="B37" s="9" t="s">
        <v>30</v>
      </c>
      <c r="C37" s="9" t="s">
        <v>30</v>
      </c>
      <c r="D37" s="9" t="s">
        <v>141</v>
      </c>
      <c r="E37" s="28">
        <v>33.43</v>
      </c>
      <c r="F37" s="28">
        <f aca="true" t="shared" si="2" ref="F37:F45">E37</f>
        <v>33.43</v>
      </c>
      <c r="G37" s="28">
        <v>0</v>
      </c>
      <c r="H37" s="28">
        <v>0</v>
      </c>
      <c r="I37" s="28">
        <v>0</v>
      </c>
      <c r="J37" s="28">
        <v>0</v>
      </c>
      <c r="K37" s="58">
        <v>0</v>
      </c>
    </row>
    <row r="38" spans="1:11" ht="15" customHeight="1">
      <c r="A38" s="8" t="s">
        <v>142</v>
      </c>
      <c r="B38" s="9" t="s">
        <v>30</v>
      </c>
      <c r="C38" s="9" t="s">
        <v>30</v>
      </c>
      <c r="D38" s="9" t="s">
        <v>143</v>
      </c>
      <c r="E38" s="28">
        <v>33.43</v>
      </c>
      <c r="F38" s="28">
        <f t="shared" si="2"/>
        <v>33.43</v>
      </c>
      <c r="G38" s="28">
        <v>0</v>
      </c>
      <c r="H38" s="28">
        <v>0</v>
      </c>
      <c r="I38" s="28">
        <v>0</v>
      </c>
      <c r="J38" s="28">
        <v>0</v>
      </c>
      <c r="K38" s="58">
        <v>0</v>
      </c>
    </row>
    <row r="39" spans="1:11" ht="15" customHeight="1">
      <c r="A39" s="8" t="s">
        <v>144</v>
      </c>
      <c r="B39" s="9" t="s">
        <v>30</v>
      </c>
      <c r="C39" s="9" t="s">
        <v>30</v>
      </c>
      <c r="D39" s="9" t="s">
        <v>145</v>
      </c>
      <c r="E39" s="28">
        <v>33.43</v>
      </c>
      <c r="F39" s="28">
        <f t="shared" si="2"/>
        <v>33.43</v>
      </c>
      <c r="G39" s="28">
        <v>0</v>
      </c>
      <c r="H39" s="28">
        <v>0</v>
      </c>
      <c r="I39" s="28">
        <v>0</v>
      </c>
      <c r="J39" s="28">
        <v>0</v>
      </c>
      <c r="K39" s="58">
        <v>0</v>
      </c>
    </row>
    <row r="40" spans="1:11" ht="15" customHeight="1">
      <c r="A40" s="8" t="s">
        <v>146</v>
      </c>
      <c r="B40" s="9" t="s">
        <v>30</v>
      </c>
      <c r="C40" s="9" t="s">
        <v>30</v>
      </c>
      <c r="D40" s="9" t="s">
        <v>147</v>
      </c>
      <c r="E40" s="28">
        <v>39.05</v>
      </c>
      <c r="F40" s="28">
        <f t="shared" si="2"/>
        <v>39.05</v>
      </c>
      <c r="G40" s="28">
        <v>0</v>
      </c>
      <c r="H40" s="28">
        <v>0</v>
      </c>
      <c r="I40" s="28">
        <v>0</v>
      </c>
      <c r="J40" s="28">
        <v>0</v>
      </c>
      <c r="K40" s="58">
        <v>0</v>
      </c>
    </row>
    <row r="41" spans="1:11" ht="15" customHeight="1">
      <c r="A41" s="8" t="s">
        <v>148</v>
      </c>
      <c r="B41" s="9" t="s">
        <v>30</v>
      </c>
      <c r="C41" s="9" t="s">
        <v>30</v>
      </c>
      <c r="D41" s="9" t="s">
        <v>149</v>
      </c>
      <c r="E41" s="28">
        <v>39.05</v>
      </c>
      <c r="F41" s="28">
        <f t="shared" si="2"/>
        <v>39.05</v>
      </c>
      <c r="G41" s="28">
        <v>0</v>
      </c>
      <c r="H41" s="28">
        <v>0</v>
      </c>
      <c r="I41" s="28">
        <v>0</v>
      </c>
      <c r="J41" s="28">
        <v>0</v>
      </c>
      <c r="K41" s="58">
        <v>0</v>
      </c>
    </row>
    <row r="42" spans="1:11" ht="15" customHeight="1">
      <c r="A42" s="71" t="s">
        <v>150</v>
      </c>
      <c r="B42" s="72" t="s">
        <v>30</v>
      </c>
      <c r="C42" s="72" t="s">
        <v>30</v>
      </c>
      <c r="D42" s="72" t="s">
        <v>151</v>
      </c>
      <c r="E42" s="73">
        <v>39.05</v>
      </c>
      <c r="F42" s="73">
        <f t="shared" si="2"/>
        <v>39.05</v>
      </c>
      <c r="G42" s="73">
        <v>0</v>
      </c>
      <c r="H42" s="73">
        <v>0</v>
      </c>
      <c r="I42" s="73">
        <v>0</v>
      </c>
      <c r="J42" s="73">
        <v>0</v>
      </c>
      <c r="K42" s="74">
        <v>0</v>
      </c>
    </row>
    <row r="43" spans="1:11" ht="15" customHeight="1">
      <c r="A43" s="45" t="s">
        <v>152</v>
      </c>
      <c r="B43" s="45"/>
      <c r="C43" s="45"/>
      <c r="D43" s="45" t="s">
        <v>153</v>
      </c>
      <c r="E43" s="23">
        <v>24</v>
      </c>
      <c r="F43" s="23">
        <f t="shared" si="2"/>
        <v>24</v>
      </c>
      <c r="G43" s="23">
        <v>0</v>
      </c>
      <c r="H43" s="23">
        <v>0</v>
      </c>
      <c r="I43" s="23">
        <v>0</v>
      </c>
      <c r="J43" s="23">
        <v>0</v>
      </c>
      <c r="K43" s="23">
        <v>0</v>
      </c>
    </row>
    <row r="44" spans="1:11" ht="15" customHeight="1">
      <c r="A44" s="45" t="s">
        <v>154</v>
      </c>
      <c r="B44" s="45"/>
      <c r="C44" s="45"/>
      <c r="D44" s="45" t="s">
        <v>155</v>
      </c>
      <c r="E44" s="23">
        <v>24</v>
      </c>
      <c r="F44" s="23">
        <f t="shared" si="2"/>
        <v>24</v>
      </c>
      <c r="G44" s="23">
        <v>0</v>
      </c>
      <c r="H44" s="23">
        <v>0</v>
      </c>
      <c r="I44" s="23">
        <v>0</v>
      </c>
      <c r="J44" s="23">
        <v>0</v>
      </c>
      <c r="K44" s="23">
        <v>0</v>
      </c>
    </row>
    <row r="45" spans="1:11" ht="15" customHeight="1">
      <c r="A45" s="45" t="s">
        <v>156</v>
      </c>
      <c r="B45" s="45"/>
      <c r="C45" s="45"/>
      <c r="D45" s="45" t="s">
        <v>157</v>
      </c>
      <c r="E45" s="23">
        <v>24</v>
      </c>
      <c r="F45" s="23">
        <f t="shared" si="2"/>
        <v>24</v>
      </c>
      <c r="G45" s="23">
        <v>0</v>
      </c>
      <c r="H45" s="23">
        <v>0</v>
      </c>
      <c r="I45" s="23">
        <v>0</v>
      </c>
      <c r="J45" s="23">
        <v>0</v>
      </c>
      <c r="K45" s="23">
        <v>0</v>
      </c>
    </row>
    <row r="46" spans="1:11" ht="15" customHeight="1">
      <c r="A46" s="38" t="s">
        <v>158</v>
      </c>
      <c r="B46" s="39" t="s">
        <v>30</v>
      </c>
      <c r="C46" s="39" t="s">
        <v>30</v>
      </c>
      <c r="D46" s="39" t="s">
        <v>30</v>
      </c>
      <c r="E46" s="39" t="s">
        <v>30</v>
      </c>
      <c r="F46" s="39" t="s">
        <v>30</v>
      </c>
      <c r="G46" s="39" t="s">
        <v>30</v>
      </c>
      <c r="H46" s="39" t="s">
        <v>30</v>
      </c>
      <c r="I46" s="39" t="s">
        <v>30</v>
      </c>
      <c r="J46" s="39" t="s">
        <v>30</v>
      </c>
      <c r="K46" s="39" t="s">
        <v>30</v>
      </c>
    </row>
  </sheetData>
  <sheetProtection/>
  <mergeCells count="14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K4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54"/>
  <sheetViews>
    <sheetView workbookViewId="0" topLeftCell="A1">
      <selection activeCell="F9" sqref="F9"/>
    </sheetView>
  </sheetViews>
  <sheetFormatPr defaultColWidth="9.140625" defaultRowHeight="12.75"/>
  <cols>
    <col min="1" max="3" width="3.140625" style="0" customWidth="1"/>
    <col min="4" max="4" width="41.7109375" style="0" customWidth="1"/>
    <col min="5" max="7" width="17.140625" style="0" customWidth="1"/>
    <col min="8" max="8" width="10.28125" style="0" customWidth="1"/>
    <col min="9" max="9" width="9.57421875" style="0" customWidth="1"/>
    <col min="10" max="10" width="20.421875" style="0" customWidth="1"/>
  </cols>
  <sheetData>
    <row r="1" ht="27.75">
      <c r="F1" s="1" t="s">
        <v>13</v>
      </c>
    </row>
    <row r="2" ht="12.75">
      <c r="J2" s="11" t="s">
        <v>159</v>
      </c>
    </row>
    <row r="3" spans="1:10" ht="12.75">
      <c r="A3" s="15" t="s">
        <v>26</v>
      </c>
      <c r="F3" s="16" t="s">
        <v>27</v>
      </c>
      <c r="J3" s="11" t="s">
        <v>28</v>
      </c>
    </row>
    <row r="4" spans="1:10" ht="15" customHeight="1">
      <c r="A4" s="67" t="s">
        <v>32</v>
      </c>
      <c r="B4" s="68" t="s">
        <v>30</v>
      </c>
      <c r="C4" s="68" t="s">
        <v>30</v>
      </c>
      <c r="D4" s="68" t="s">
        <v>30</v>
      </c>
      <c r="E4" s="4" t="s">
        <v>66</v>
      </c>
      <c r="F4" s="4" t="s">
        <v>160</v>
      </c>
      <c r="G4" s="4" t="s">
        <v>161</v>
      </c>
      <c r="H4" s="4" t="s">
        <v>162</v>
      </c>
      <c r="I4" s="4" t="s">
        <v>163</v>
      </c>
      <c r="J4" s="12" t="s">
        <v>164</v>
      </c>
    </row>
    <row r="5" spans="1:10" ht="15" customHeight="1">
      <c r="A5" s="5" t="s">
        <v>81</v>
      </c>
      <c r="B5" s="6" t="s">
        <v>30</v>
      </c>
      <c r="C5" s="6" t="s">
        <v>30</v>
      </c>
      <c r="D5" s="69" t="s">
        <v>82</v>
      </c>
      <c r="E5" s="6" t="s">
        <v>30</v>
      </c>
      <c r="F5" s="6" t="s">
        <v>30</v>
      </c>
      <c r="G5" s="6" t="s">
        <v>30</v>
      </c>
      <c r="H5" s="6" t="s">
        <v>30</v>
      </c>
      <c r="I5" s="6" t="s">
        <v>30</v>
      </c>
      <c r="J5" s="13" t="s">
        <v>30</v>
      </c>
    </row>
    <row r="6" spans="1:10" ht="15" customHeight="1">
      <c r="A6" s="5" t="s">
        <v>30</v>
      </c>
      <c r="B6" s="6" t="s">
        <v>30</v>
      </c>
      <c r="C6" s="6" t="s">
        <v>30</v>
      </c>
      <c r="D6" s="69" t="s">
        <v>30</v>
      </c>
      <c r="E6" s="6" t="s">
        <v>30</v>
      </c>
      <c r="F6" s="6" t="s">
        <v>30</v>
      </c>
      <c r="G6" s="6" t="s">
        <v>30</v>
      </c>
      <c r="H6" s="6" t="s">
        <v>30</v>
      </c>
      <c r="I6" s="6" t="s">
        <v>30</v>
      </c>
      <c r="J6" s="13" t="s">
        <v>30</v>
      </c>
    </row>
    <row r="7" spans="1:10" ht="15" customHeight="1">
      <c r="A7" s="5" t="s">
        <v>30</v>
      </c>
      <c r="B7" s="6" t="s">
        <v>30</v>
      </c>
      <c r="C7" s="6" t="s">
        <v>30</v>
      </c>
      <c r="D7" s="69" t="s">
        <v>30</v>
      </c>
      <c r="E7" s="6" t="s">
        <v>30</v>
      </c>
      <c r="F7" s="6" t="s">
        <v>30</v>
      </c>
      <c r="G7" s="6" t="s">
        <v>30</v>
      </c>
      <c r="H7" s="6" t="s">
        <v>30</v>
      </c>
      <c r="I7" s="6" t="s">
        <v>30</v>
      </c>
      <c r="J7" s="13" t="s">
        <v>30</v>
      </c>
    </row>
    <row r="8" spans="1:10" ht="15" customHeight="1">
      <c r="A8" s="70" t="s">
        <v>84</v>
      </c>
      <c r="B8" s="69" t="s">
        <v>30</v>
      </c>
      <c r="C8" s="69" t="s">
        <v>30</v>
      </c>
      <c r="D8" s="69" t="s">
        <v>84</v>
      </c>
      <c r="E8" s="28">
        <v>4201.94</v>
      </c>
      <c r="F8" s="28">
        <v>1354.09</v>
      </c>
      <c r="G8" s="28">
        <v>2847.85</v>
      </c>
      <c r="H8" s="28">
        <v>0</v>
      </c>
      <c r="I8" s="28">
        <v>0</v>
      </c>
      <c r="J8" s="58">
        <v>0</v>
      </c>
    </row>
    <row r="9" spans="1:10" ht="15" customHeight="1">
      <c r="A9" s="8" t="s">
        <v>85</v>
      </c>
      <c r="B9" s="9" t="s">
        <v>30</v>
      </c>
      <c r="C9" s="9" t="s">
        <v>30</v>
      </c>
      <c r="D9" s="9" t="s">
        <v>86</v>
      </c>
      <c r="E9" s="28">
        <v>1489.08</v>
      </c>
      <c r="F9" s="28">
        <v>1315.05</v>
      </c>
      <c r="G9" s="28">
        <v>174.04</v>
      </c>
      <c r="H9" s="28">
        <v>0</v>
      </c>
      <c r="I9" s="28">
        <v>0</v>
      </c>
      <c r="J9" s="58">
        <v>0</v>
      </c>
    </row>
    <row r="10" spans="1:10" ht="15" customHeight="1">
      <c r="A10" s="8" t="s">
        <v>87</v>
      </c>
      <c r="B10" s="9" t="s">
        <v>30</v>
      </c>
      <c r="C10" s="9" t="s">
        <v>30</v>
      </c>
      <c r="D10" s="9" t="s">
        <v>88</v>
      </c>
      <c r="E10" s="28">
        <v>1489.08</v>
      </c>
      <c r="F10" s="28">
        <v>1315.05</v>
      </c>
      <c r="G10" s="28">
        <v>174.04</v>
      </c>
      <c r="H10" s="28">
        <v>0</v>
      </c>
      <c r="I10" s="28">
        <v>0</v>
      </c>
      <c r="J10" s="58">
        <v>0</v>
      </c>
    </row>
    <row r="11" spans="1:10" ht="15" customHeight="1">
      <c r="A11" s="8" t="s">
        <v>89</v>
      </c>
      <c r="B11" s="9" t="s">
        <v>30</v>
      </c>
      <c r="C11" s="9" t="s">
        <v>30</v>
      </c>
      <c r="D11" s="9" t="s">
        <v>90</v>
      </c>
      <c r="E11" s="28">
        <v>908.48</v>
      </c>
      <c r="F11" s="28">
        <v>908.48</v>
      </c>
      <c r="G11" s="28">
        <f>E11-F11</f>
        <v>0</v>
      </c>
      <c r="H11" s="28">
        <v>0</v>
      </c>
      <c r="I11" s="28">
        <v>0</v>
      </c>
      <c r="J11" s="58">
        <v>0</v>
      </c>
    </row>
    <row r="12" spans="1:10" ht="15" customHeight="1">
      <c r="A12" s="8" t="s">
        <v>91</v>
      </c>
      <c r="B12" s="9"/>
      <c r="C12" s="9" t="s">
        <v>30</v>
      </c>
      <c r="D12" s="9" t="s">
        <v>92</v>
      </c>
      <c r="E12" s="28">
        <v>20.69</v>
      </c>
      <c r="F12" s="28"/>
      <c r="G12" s="28">
        <f>E12-F12</f>
        <v>20.69</v>
      </c>
      <c r="H12" s="28"/>
      <c r="I12" s="28"/>
      <c r="J12" s="58"/>
    </row>
    <row r="13" spans="1:10" ht="15" customHeight="1">
      <c r="A13" s="8" t="s">
        <v>93</v>
      </c>
      <c r="B13" s="9" t="s">
        <v>30</v>
      </c>
      <c r="C13" s="9" t="s">
        <v>30</v>
      </c>
      <c r="D13" s="9" t="s">
        <v>94</v>
      </c>
      <c r="E13" s="28">
        <v>559.91</v>
      </c>
      <c r="F13" s="28">
        <v>406.57</v>
      </c>
      <c r="G13" s="28">
        <v>153.35</v>
      </c>
      <c r="H13" s="28">
        <v>0</v>
      </c>
      <c r="I13" s="28">
        <v>0</v>
      </c>
      <c r="J13" s="58">
        <v>0</v>
      </c>
    </row>
    <row r="14" spans="1:10" ht="15" customHeight="1">
      <c r="A14" s="8" t="s">
        <v>165</v>
      </c>
      <c r="B14" s="9" t="s">
        <v>30</v>
      </c>
      <c r="C14" s="9" t="s">
        <v>30</v>
      </c>
      <c r="D14" s="9" t="s">
        <v>166</v>
      </c>
      <c r="E14" s="28">
        <v>6</v>
      </c>
      <c r="F14" s="28">
        <v>0</v>
      </c>
      <c r="G14" s="28">
        <f aca="true" t="shared" si="0" ref="G14:G30">E14-F14</f>
        <v>6</v>
      </c>
      <c r="H14" s="28">
        <v>0</v>
      </c>
      <c r="I14" s="28">
        <v>0</v>
      </c>
      <c r="J14" s="58">
        <v>0</v>
      </c>
    </row>
    <row r="15" spans="1:10" ht="15" customHeight="1">
      <c r="A15" s="8" t="s">
        <v>167</v>
      </c>
      <c r="B15" s="9" t="s">
        <v>30</v>
      </c>
      <c r="C15" s="9" t="s">
        <v>30</v>
      </c>
      <c r="D15" s="9" t="s">
        <v>168</v>
      </c>
      <c r="E15" s="28">
        <v>6</v>
      </c>
      <c r="F15" s="28">
        <v>0</v>
      </c>
      <c r="G15" s="28">
        <f t="shared" si="0"/>
        <v>6</v>
      </c>
      <c r="H15" s="28">
        <v>0</v>
      </c>
      <c r="I15" s="28">
        <v>0</v>
      </c>
      <c r="J15" s="58">
        <v>0</v>
      </c>
    </row>
    <row r="16" spans="1:10" ht="15" customHeight="1">
      <c r="A16" s="8" t="s">
        <v>169</v>
      </c>
      <c r="B16" s="9"/>
      <c r="C16" s="9"/>
      <c r="D16" s="9" t="s">
        <v>170</v>
      </c>
      <c r="E16" s="28">
        <v>6</v>
      </c>
      <c r="F16" s="28">
        <v>0</v>
      </c>
      <c r="G16" s="28">
        <f t="shared" si="0"/>
        <v>6</v>
      </c>
      <c r="H16" s="28">
        <v>0</v>
      </c>
      <c r="I16" s="28">
        <v>0</v>
      </c>
      <c r="J16" s="28">
        <v>0</v>
      </c>
    </row>
    <row r="17" spans="1:10" ht="15" customHeight="1">
      <c r="A17" s="8" t="s">
        <v>95</v>
      </c>
      <c r="B17" s="9" t="s">
        <v>30</v>
      </c>
      <c r="C17" s="9" t="s">
        <v>30</v>
      </c>
      <c r="D17" s="9" t="s">
        <v>96</v>
      </c>
      <c r="E17" s="28">
        <v>323.03</v>
      </c>
      <c r="F17" s="28">
        <v>0</v>
      </c>
      <c r="G17" s="28">
        <f t="shared" si="0"/>
        <v>323.03</v>
      </c>
      <c r="H17" s="28">
        <v>0</v>
      </c>
      <c r="I17" s="28">
        <v>0</v>
      </c>
      <c r="J17" s="58">
        <v>0</v>
      </c>
    </row>
    <row r="18" spans="1:10" ht="15" customHeight="1">
      <c r="A18" s="8" t="s">
        <v>97</v>
      </c>
      <c r="B18" s="9" t="s">
        <v>30</v>
      </c>
      <c r="C18" s="9" t="s">
        <v>30</v>
      </c>
      <c r="D18" s="9" t="s">
        <v>98</v>
      </c>
      <c r="E18" s="28">
        <v>133.6</v>
      </c>
      <c r="F18" s="28">
        <v>0</v>
      </c>
      <c r="G18" s="28">
        <f t="shared" si="0"/>
        <v>133.6</v>
      </c>
      <c r="H18" s="28">
        <v>0</v>
      </c>
      <c r="I18" s="28">
        <v>0</v>
      </c>
      <c r="J18" s="58">
        <v>0</v>
      </c>
    </row>
    <row r="19" spans="1:10" ht="15" customHeight="1">
      <c r="A19" s="8" t="s">
        <v>171</v>
      </c>
      <c r="B19" s="9" t="s">
        <v>30</v>
      </c>
      <c r="C19" s="9" t="s">
        <v>30</v>
      </c>
      <c r="D19" s="9" t="s">
        <v>172</v>
      </c>
      <c r="E19" s="28">
        <v>12.21</v>
      </c>
      <c r="F19" s="28">
        <v>0</v>
      </c>
      <c r="G19" s="28">
        <f t="shared" si="0"/>
        <v>12.21</v>
      </c>
      <c r="H19" s="28">
        <v>0</v>
      </c>
      <c r="I19" s="28">
        <v>0</v>
      </c>
      <c r="J19" s="58">
        <v>0</v>
      </c>
    </row>
    <row r="20" spans="1:10" ht="15" customHeight="1">
      <c r="A20" s="8" t="s">
        <v>99</v>
      </c>
      <c r="B20" s="9"/>
      <c r="C20" s="9"/>
      <c r="D20" s="9" t="s">
        <v>100</v>
      </c>
      <c r="E20" s="28">
        <v>121.39</v>
      </c>
      <c r="F20" s="28">
        <v>0</v>
      </c>
      <c r="G20" s="28">
        <f t="shared" si="0"/>
        <v>121.39</v>
      </c>
      <c r="H20" s="28">
        <v>0</v>
      </c>
      <c r="I20" s="28">
        <v>0</v>
      </c>
      <c r="J20" s="28">
        <v>0</v>
      </c>
    </row>
    <row r="21" spans="1:10" ht="15" customHeight="1">
      <c r="A21" s="8" t="s">
        <v>101</v>
      </c>
      <c r="B21" s="9" t="s">
        <v>30</v>
      </c>
      <c r="C21" s="9" t="s">
        <v>30</v>
      </c>
      <c r="D21" s="9" t="s">
        <v>102</v>
      </c>
      <c r="E21" s="28">
        <v>189.43</v>
      </c>
      <c r="F21" s="28">
        <v>0</v>
      </c>
      <c r="G21" s="28">
        <f t="shared" si="0"/>
        <v>189.43</v>
      </c>
      <c r="H21" s="28">
        <v>0</v>
      </c>
      <c r="I21" s="28">
        <v>0</v>
      </c>
      <c r="J21" s="58">
        <v>0</v>
      </c>
    </row>
    <row r="22" spans="1:10" ht="15" customHeight="1">
      <c r="A22" s="8" t="s">
        <v>103</v>
      </c>
      <c r="B22" s="9" t="s">
        <v>30</v>
      </c>
      <c r="C22" s="9" t="s">
        <v>30</v>
      </c>
      <c r="D22" s="9" t="s">
        <v>104</v>
      </c>
      <c r="E22" s="28">
        <v>189.43</v>
      </c>
      <c r="F22" s="28">
        <v>0</v>
      </c>
      <c r="G22" s="28">
        <f t="shared" si="0"/>
        <v>189.43</v>
      </c>
      <c r="H22" s="28">
        <v>0</v>
      </c>
      <c r="I22" s="28">
        <v>0</v>
      </c>
      <c r="J22" s="58">
        <v>0</v>
      </c>
    </row>
    <row r="23" spans="1:10" ht="15" customHeight="1">
      <c r="A23" s="8" t="s">
        <v>105</v>
      </c>
      <c r="B23" s="9" t="s">
        <v>30</v>
      </c>
      <c r="C23" s="9" t="s">
        <v>30</v>
      </c>
      <c r="D23" s="9" t="s">
        <v>106</v>
      </c>
      <c r="E23" s="28">
        <v>833.77</v>
      </c>
      <c r="F23" s="28">
        <v>0</v>
      </c>
      <c r="G23" s="28">
        <f t="shared" si="0"/>
        <v>833.77</v>
      </c>
      <c r="H23" s="28">
        <v>0</v>
      </c>
      <c r="I23" s="28">
        <v>0</v>
      </c>
      <c r="J23" s="58">
        <v>0</v>
      </c>
    </row>
    <row r="24" spans="1:10" ht="15" customHeight="1">
      <c r="A24" s="8" t="s">
        <v>107</v>
      </c>
      <c r="B24" s="9"/>
      <c r="C24" s="9"/>
      <c r="D24" s="9" t="s">
        <v>108</v>
      </c>
      <c r="E24" s="28">
        <v>75</v>
      </c>
      <c r="F24" s="28">
        <v>0</v>
      </c>
      <c r="G24" s="28">
        <f t="shared" si="0"/>
        <v>75</v>
      </c>
      <c r="H24" s="28">
        <v>0</v>
      </c>
      <c r="I24" s="28">
        <v>0</v>
      </c>
      <c r="J24" s="28">
        <v>0</v>
      </c>
    </row>
    <row r="25" spans="1:10" ht="15" customHeight="1">
      <c r="A25" s="8" t="s">
        <v>109</v>
      </c>
      <c r="B25" s="9"/>
      <c r="C25" s="9"/>
      <c r="D25" s="9" t="s">
        <v>92</v>
      </c>
      <c r="E25" s="28">
        <v>75</v>
      </c>
      <c r="F25" s="28">
        <v>0</v>
      </c>
      <c r="G25" s="28">
        <f t="shared" si="0"/>
        <v>75</v>
      </c>
      <c r="H25" s="28">
        <v>0</v>
      </c>
      <c r="I25" s="28">
        <v>0</v>
      </c>
      <c r="J25" s="28">
        <v>0</v>
      </c>
    </row>
    <row r="26" spans="1:10" ht="15" customHeight="1">
      <c r="A26" s="8" t="s">
        <v>110</v>
      </c>
      <c r="B26" s="9" t="s">
        <v>30</v>
      </c>
      <c r="C26" s="9" t="s">
        <v>30</v>
      </c>
      <c r="D26" s="9" t="s">
        <v>111</v>
      </c>
      <c r="E26" s="28">
        <v>458.77</v>
      </c>
      <c r="F26" s="28">
        <v>0</v>
      </c>
      <c r="G26" s="28">
        <f t="shared" si="0"/>
        <v>458.77</v>
      </c>
      <c r="H26" s="28">
        <v>0</v>
      </c>
      <c r="I26" s="28">
        <v>0</v>
      </c>
      <c r="J26" s="58">
        <v>0</v>
      </c>
    </row>
    <row r="27" spans="1:10" ht="15" customHeight="1">
      <c r="A27" s="71" t="s">
        <v>112</v>
      </c>
      <c r="B27" s="72" t="s">
        <v>30</v>
      </c>
      <c r="C27" s="72" t="s">
        <v>30</v>
      </c>
      <c r="D27" s="72" t="s">
        <v>113</v>
      </c>
      <c r="E27" s="73">
        <v>458.77</v>
      </c>
      <c r="F27" s="73">
        <v>0</v>
      </c>
      <c r="G27" s="73">
        <f t="shared" si="0"/>
        <v>458.77</v>
      </c>
      <c r="H27" s="73">
        <v>0</v>
      </c>
      <c r="I27" s="73">
        <v>0</v>
      </c>
      <c r="J27" s="74">
        <v>0</v>
      </c>
    </row>
    <row r="28" spans="1:10" ht="15" customHeight="1">
      <c r="A28" s="45" t="s">
        <v>114</v>
      </c>
      <c r="B28" s="45"/>
      <c r="C28" s="45"/>
      <c r="D28" s="45" t="s">
        <v>115</v>
      </c>
      <c r="E28" s="23">
        <v>300</v>
      </c>
      <c r="F28" s="23">
        <v>0</v>
      </c>
      <c r="G28" s="23">
        <f t="shared" si="0"/>
        <v>300</v>
      </c>
      <c r="H28" s="23">
        <v>0</v>
      </c>
      <c r="I28" s="23">
        <v>0</v>
      </c>
      <c r="J28" s="23">
        <v>0</v>
      </c>
    </row>
    <row r="29" spans="1:10" ht="15" customHeight="1">
      <c r="A29" s="45" t="s">
        <v>116</v>
      </c>
      <c r="B29" s="45"/>
      <c r="C29" s="45"/>
      <c r="D29" s="45" t="s">
        <v>117</v>
      </c>
      <c r="E29" s="23">
        <v>300</v>
      </c>
      <c r="F29" s="23">
        <v>0</v>
      </c>
      <c r="G29" s="23">
        <f t="shared" si="0"/>
        <v>300</v>
      </c>
      <c r="H29" s="23">
        <v>0</v>
      </c>
      <c r="I29" s="23">
        <v>0</v>
      </c>
      <c r="J29" s="23">
        <v>0</v>
      </c>
    </row>
    <row r="30" spans="1:10" ht="15" customHeight="1">
      <c r="A30" s="45" t="s">
        <v>118</v>
      </c>
      <c r="B30" s="45" t="s">
        <v>30</v>
      </c>
      <c r="C30" s="45" t="s">
        <v>30</v>
      </c>
      <c r="D30" s="45" t="s">
        <v>119</v>
      </c>
      <c r="E30" s="23">
        <v>1453.57</v>
      </c>
      <c r="F30" s="23">
        <v>0</v>
      </c>
      <c r="G30" s="23">
        <f t="shared" si="0"/>
        <v>1453.57</v>
      </c>
      <c r="H30" s="23">
        <v>0</v>
      </c>
      <c r="I30" s="23">
        <v>0</v>
      </c>
      <c r="J30" s="23">
        <v>0</v>
      </c>
    </row>
    <row r="31" spans="1:10" ht="15" customHeight="1">
      <c r="A31" s="45" t="s">
        <v>120</v>
      </c>
      <c r="B31" s="45" t="s">
        <v>30</v>
      </c>
      <c r="C31" s="45" t="s">
        <v>30</v>
      </c>
      <c r="D31" s="45" t="s">
        <v>121</v>
      </c>
      <c r="E31" s="23">
        <v>581.3</v>
      </c>
      <c r="F31" s="23">
        <v>0</v>
      </c>
      <c r="G31" s="23">
        <f aca="true" t="shared" si="1" ref="G31:G38">E31-F31</f>
        <v>581.3</v>
      </c>
      <c r="H31" s="23">
        <v>0</v>
      </c>
      <c r="I31" s="23">
        <v>0</v>
      </c>
      <c r="J31" s="23">
        <v>0</v>
      </c>
    </row>
    <row r="32" spans="1:10" ht="15" customHeight="1">
      <c r="A32" s="45" t="s">
        <v>122</v>
      </c>
      <c r="B32" s="45"/>
      <c r="C32" s="45"/>
      <c r="D32" s="45" t="s">
        <v>123</v>
      </c>
      <c r="E32" s="23">
        <v>199.83</v>
      </c>
      <c r="F32" s="23">
        <v>0</v>
      </c>
      <c r="G32" s="23">
        <f t="shared" si="1"/>
        <v>199.83</v>
      </c>
      <c r="H32" s="23">
        <v>0</v>
      </c>
      <c r="I32" s="23">
        <v>0</v>
      </c>
      <c r="J32" s="23">
        <v>0</v>
      </c>
    </row>
    <row r="33" spans="1:10" ht="15" customHeight="1">
      <c r="A33" s="45" t="s">
        <v>124</v>
      </c>
      <c r="B33" s="45"/>
      <c r="C33" s="45"/>
      <c r="D33" s="45" t="s">
        <v>125</v>
      </c>
      <c r="E33" s="23">
        <v>3</v>
      </c>
      <c r="F33" s="23">
        <v>0</v>
      </c>
      <c r="G33" s="23">
        <f t="shared" si="1"/>
        <v>3</v>
      </c>
      <c r="H33" s="23">
        <v>0</v>
      </c>
      <c r="I33" s="23">
        <v>0</v>
      </c>
      <c r="J33" s="23">
        <v>0</v>
      </c>
    </row>
    <row r="34" spans="1:10" ht="15" customHeight="1">
      <c r="A34" s="45" t="s">
        <v>126</v>
      </c>
      <c r="B34" s="45" t="s">
        <v>30</v>
      </c>
      <c r="C34" s="45" t="s">
        <v>30</v>
      </c>
      <c r="D34" s="45" t="s">
        <v>127</v>
      </c>
      <c r="E34" s="23">
        <v>73.07</v>
      </c>
      <c r="F34" s="23">
        <v>0</v>
      </c>
      <c r="G34" s="23">
        <f t="shared" si="1"/>
        <v>73.07</v>
      </c>
      <c r="H34" s="23">
        <v>0</v>
      </c>
      <c r="I34" s="23">
        <v>0</v>
      </c>
      <c r="J34" s="23">
        <v>0</v>
      </c>
    </row>
    <row r="35" spans="1:10" ht="15" customHeight="1">
      <c r="A35" s="45" t="s">
        <v>128</v>
      </c>
      <c r="B35" s="45" t="s">
        <v>30</v>
      </c>
      <c r="C35" s="45" t="s">
        <v>30</v>
      </c>
      <c r="D35" s="45" t="s">
        <v>129</v>
      </c>
      <c r="E35" s="23">
        <v>118</v>
      </c>
      <c r="F35" s="23">
        <v>0</v>
      </c>
      <c r="G35" s="23">
        <f t="shared" si="1"/>
        <v>118</v>
      </c>
      <c r="H35" s="23">
        <v>0</v>
      </c>
      <c r="I35" s="23">
        <v>0</v>
      </c>
      <c r="J35" s="23">
        <v>0</v>
      </c>
    </row>
    <row r="36" spans="1:10" ht="15" customHeight="1">
      <c r="A36" s="45" t="s">
        <v>130</v>
      </c>
      <c r="B36" s="45" t="s">
        <v>30</v>
      </c>
      <c r="C36" s="45" t="s">
        <v>30</v>
      </c>
      <c r="D36" s="45" t="s">
        <v>131</v>
      </c>
      <c r="E36" s="23">
        <v>187.4</v>
      </c>
      <c r="F36" s="23">
        <v>0</v>
      </c>
      <c r="G36" s="23">
        <f t="shared" si="1"/>
        <v>187.4</v>
      </c>
      <c r="H36" s="23">
        <v>0</v>
      </c>
      <c r="I36" s="23">
        <v>0</v>
      </c>
      <c r="J36" s="23">
        <v>0</v>
      </c>
    </row>
    <row r="37" spans="1:10" ht="15" customHeight="1">
      <c r="A37" s="45" t="s">
        <v>173</v>
      </c>
      <c r="B37" s="45"/>
      <c r="C37" s="45"/>
      <c r="D37" s="45" t="s">
        <v>174</v>
      </c>
      <c r="E37" s="23">
        <v>10</v>
      </c>
      <c r="F37" s="23">
        <v>0</v>
      </c>
      <c r="G37" s="23">
        <f t="shared" si="1"/>
        <v>10</v>
      </c>
      <c r="H37" s="23">
        <v>0</v>
      </c>
      <c r="I37" s="23">
        <v>0</v>
      </c>
      <c r="J37" s="23">
        <v>0</v>
      </c>
    </row>
    <row r="38" spans="1:10" ht="15" customHeight="1">
      <c r="A38" s="45" t="s">
        <v>175</v>
      </c>
      <c r="B38" s="45"/>
      <c r="C38" s="45"/>
      <c r="D38" s="45" t="s">
        <v>176</v>
      </c>
      <c r="E38" s="23">
        <v>10</v>
      </c>
      <c r="F38" s="23">
        <v>0</v>
      </c>
      <c r="G38" s="23">
        <f t="shared" si="1"/>
        <v>10</v>
      </c>
      <c r="H38" s="23">
        <v>0</v>
      </c>
      <c r="I38" s="23">
        <v>0</v>
      </c>
      <c r="J38" s="23">
        <v>0</v>
      </c>
    </row>
    <row r="39" spans="1:10" ht="15" customHeight="1">
      <c r="A39" s="45" t="s">
        <v>132</v>
      </c>
      <c r="B39" s="45" t="s">
        <v>30</v>
      </c>
      <c r="C39" s="45" t="s">
        <v>30</v>
      </c>
      <c r="D39" s="45" t="s">
        <v>133</v>
      </c>
      <c r="E39" s="23">
        <v>501.08</v>
      </c>
      <c r="F39" s="23">
        <v>0</v>
      </c>
      <c r="G39" s="23">
        <f aca="true" t="shared" si="2" ref="G39:G44">E39-F39</f>
        <v>501.08</v>
      </c>
      <c r="H39" s="23">
        <v>0</v>
      </c>
      <c r="I39" s="23">
        <v>0</v>
      </c>
      <c r="J39" s="23">
        <v>0</v>
      </c>
    </row>
    <row r="40" spans="1:10" ht="15" customHeight="1">
      <c r="A40" s="45" t="s">
        <v>134</v>
      </c>
      <c r="B40" s="45" t="s">
        <v>30</v>
      </c>
      <c r="C40" s="45" t="s">
        <v>30</v>
      </c>
      <c r="D40" s="45" t="s">
        <v>135</v>
      </c>
      <c r="E40" s="23">
        <v>501.08</v>
      </c>
      <c r="F40" s="23">
        <v>0</v>
      </c>
      <c r="G40" s="23">
        <f t="shared" si="2"/>
        <v>501.08</v>
      </c>
      <c r="H40" s="23">
        <v>0</v>
      </c>
      <c r="I40" s="23">
        <v>0</v>
      </c>
      <c r="J40" s="23">
        <v>0</v>
      </c>
    </row>
    <row r="41" spans="1:10" ht="15" customHeight="1">
      <c r="A41" s="45" t="s">
        <v>136</v>
      </c>
      <c r="B41" s="45" t="s">
        <v>30</v>
      </c>
      <c r="C41" s="45" t="s">
        <v>30</v>
      </c>
      <c r="D41" s="45" t="s">
        <v>137</v>
      </c>
      <c r="E41" s="23">
        <v>338</v>
      </c>
      <c r="F41" s="23">
        <v>0</v>
      </c>
      <c r="G41" s="23">
        <f t="shared" si="2"/>
        <v>338</v>
      </c>
      <c r="H41" s="23">
        <v>0</v>
      </c>
      <c r="I41" s="23">
        <v>0</v>
      </c>
      <c r="J41" s="23">
        <v>0</v>
      </c>
    </row>
    <row r="42" spans="1:10" ht="15" customHeight="1">
      <c r="A42" s="45" t="s">
        <v>138</v>
      </c>
      <c r="B42" s="45" t="s">
        <v>30</v>
      </c>
      <c r="C42" s="45" t="s">
        <v>30</v>
      </c>
      <c r="D42" s="45" t="s">
        <v>139</v>
      </c>
      <c r="E42" s="23">
        <v>338</v>
      </c>
      <c r="F42" s="23">
        <v>0</v>
      </c>
      <c r="G42" s="23">
        <f t="shared" si="2"/>
        <v>338</v>
      </c>
      <c r="H42" s="23">
        <v>0</v>
      </c>
      <c r="I42" s="23">
        <v>0</v>
      </c>
      <c r="J42" s="23">
        <v>0</v>
      </c>
    </row>
    <row r="43" spans="1:10" ht="15" customHeight="1">
      <c r="A43" s="45" t="s">
        <v>177</v>
      </c>
      <c r="B43" s="45" t="s">
        <v>30</v>
      </c>
      <c r="C43" s="45" t="s">
        <v>30</v>
      </c>
      <c r="D43" s="45" t="s">
        <v>178</v>
      </c>
      <c r="E43" s="23">
        <v>23.19</v>
      </c>
      <c r="F43" s="23">
        <v>0</v>
      </c>
      <c r="G43" s="23">
        <f t="shared" si="2"/>
        <v>23.19</v>
      </c>
      <c r="H43" s="23">
        <v>0</v>
      </c>
      <c r="I43" s="23">
        <v>0</v>
      </c>
      <c r="J43" s="23">
        <v>0</v>
      </c>
    </row>
    <row r="44" spans="1:10" ht="15" customHeight="1">
      <c r="A44" s="45" t="s">
        <v>179</v>
      </c>
      <c r="B44" s="45" t="s">
        <v>30</v>
      </c>
      <c r="C44" s="45" t="s">
        <v>30</v>
      </c>
      <c r="D44" s="45" t="s">
        <v>180</v>
      </c>
      <c r="E44" s="23">
        <v>23.19</v>
      </c>
      <c r="F44" s="23">
        <v>0</v>
      </c>
      <c r="G44" s="23">
        <f t="shared" si="2"/>
        <v>23.19</v>
      </c>
      <c r="H44" s="23">
        <v>0</v>
      </c>
      <c r="I44" s="23">
        <v>0</v>
      </c>
      <c r="J44" s="23">
        <v>0</v>
      </c>
    </row>
    <row r="45" spans="1:10" ht="15" customHeight="1">
      <c r="A45" s="45" t="s">
        <v>140</v>
      </c>
      <c r="B45" s="45" t="s">
        <v>30</v>
      </c>
      <c r="C45" s="45" t="s">
        <v>30</v>
      </c>
      <c r="D45" s="45" t="s">
        <v>141</v>
      </c>
      <c r="E45" s="23">
        <v>33.43</v>
      </c>
      <c r="F45" s="23">
        <v>0</v>
      </c>
      <c r="G45" s="23">
        <f aca="true" t="shared" si="3" ref="G45:G53">E45-F45</f>
        <v>33.43</v>
      </c>
      <c r="H45" s="23">
        <v>0</v>
      </c>
      <c r="I45" s="23">
        <v>0</v>
      </c>
      <c r="J45" s="23">
        <v>0</v>
      </c>
    </row>
    <row r="46" spans="1:10" ht="15" customHeight="1">
      <c r="A46" s="45" t="s">
        <v>142</v>
      </c>
      <c r="B46" s="45" t="s">
        <v>30</v>
      </c>
      <c r="C46" s="45" t="s">
        <v>30</v>
      </c>
      <c r="D46" s="45" t="s">
        <v>143</v>
      </c>
      <c r="E46" s="23">
        <v>33.43</v>
      </c>
      <c r="F46" s="23">
        <v>0</v>
      </c>
      <c r="G46" s="23">
        <f t="shared" si="3"/>
        <v>33.43</v>
      </c>
      <c r="H46" s="23">
        <v>0</v>
      </c>
      <c r="I46" s="23">
        <v>0</v>
      </c>
      <c r="J46" s="23">
        <v>0</v>
      </c>
    </row>
    <row r="47" spans="1:10" ht="15" customHeight="1">
      <c r="A47" s="45" t="s">
        <v>144</v>
      </c>
      <c r="B47" s="45" t="s">
        <v>30</v>
      </c>
      <c r="C47" s="45" t="s">
        <v>30</v>
      </c>
      <c r="D47" s="45" t="s">
        <v>145</v>
      </c>
      <c r="E47" s="23">
        <v>33.43</v>
      </c>
      <c r="F47" s="23">
        <v>0</v>
      </c>
      <c r="G47" s="23">
        <f t="shared" si="3"/>
        <v>33.43</v>
      </c>
      <c r="H47" s="23">
        <v>0</v>
      </c>
      <c r="I47" s="23">
        <v>0</v>
      </c>
      <c r="J47" s="23">
        <v>0</v>
      </c>
    </row>
    <row r="48" spans="1:10" ht="15" customHeight="1">
      <c r="A48" s="45" t="s">
        <v>146</v>
      </c>
      <c r="B48" s="45" t="s">
        <v>30</v>
      </c>
      <c r="C48" s="45" t="s">
        <v>30</v>
      </c>
      <c r="D48" s="45" t="s">
        <v>147</v>
      </c>
      <c r="E48" s="23">
        <v>39.05</v>
      </c>
      <c r="F48" s="23">
        <v>39.05</v>
      </c>
      <c r="G48" s="23">
        <f t="shared" si="3"/>
        <v>0</v>
      </c>
      <c r="H48" s="23">
        <v>0</v>
      </c>
      <c r="I48" s="23">
        <v>0</v>
      </c>
      <c r="J48" s="23">
        <v>0</v>
      </c>
    </row>
    <row r="49" spans="1:10" ht="15" customHeight="1">
      <c r="A49" s="45" t="s">
        <v>148</v>
      </c>
      <c r="B49" s="45" t="s">
        <v>30</v>
      </c>
      <c r="C49" s="45" t="s">
        <v>30</v>
      </c>
      <c r="D49" s="45" t="s">
        <v>149</v>
      </c>
      <c r="E49" s="23">
        <v>39.05</v>
      </c>
      <c r="F49" s="23">
        <v>39.05</v>
      </c>
      <c r="G49" s="23">
        <f t="shared" si="3"/>
        <v>0</v>
      </c>
      <c r="H49" s="23">
        <v>0</v>
      </c>
      <c r="I49" s="23">
        <v>0</v>
      </c>
      <c r="J49" s="23">
        <v>0</v>
      </c>
    </row>
    <row r="50" spans="1:10" ht="15" customHeight="1">
      <c r="A50" s="45" t="s">
        <v>150</v>
      </c>
      <c r="B50" s="45" t="s">
        <v>30</v>
      </c>
      <c r="C50" s="45" t="s">
        <v>30</v>
      </c>
      <c r="D50" s="45" t="s">
        <v>151</v>
      </c>
      <c r="E50" s="23">
        <v>39.05</v>
      </c>
      <c r="F50" s="23">
        <v>39.05</v>
      </c>
      <c r="G50" s="23">
        <f t="shared" si="3"/>
        <v>0</v>
      </c>
      <c r="H50" s="23">
        <v>0</v>
      </c>
      <c r="I50" s="23">
        <v>0</v>
      </c>
      <c r="J50" s="23">
        <v>0</v>
      </c>
    </row>
    <row r="51" spans="1:10" ht="15" customHeight="1">
      <c r="A51" s="45" t="s">
        <v>152</v>
      </c>
      <c r="B51" s="45"/>
      <c r="C51" s="45"/>
      <c r="D51" s="45" t="s">
        <v>153</v>
      </c>
      <c r="E51" s="23">
        <v>24</v>
      </c>
      <c r="F51" s="23">
        <v>0</v>
      </c>
      <c r="G51" s="23">
        <f t="shared" si="3"/>
        <v>24</v>
      </c>
      <c r="H51" s="23">
        <v>0</v>
      </c>
      <c r="I51" s="23">
        <v>0</v>
      </c>
      <c r="J51" s="23">
        <v>0</v>
      </c>
    </row>
    <row r="52" spans="1:10" ht="15" customHeight="1">
      <c r="A52" s="45" t="s">
        <v>154</v>
      </c>
      <c r="B52" s="45"/>
      <c r="C52" s="45"/>
      <c r="D52" s="45" t="s">
        <v>155</v>
      </c>
      <c r="E52" s="23">
        <v>24</v>
      </c>
      <c r="F52" s="23">
        <v>0</v>
      </c>
      <c r="G52" s="23">
        <f t="shared" si="3"/>
        <v>24</v>
      </c>
      <c r="H52" s="23">
        <v>0</v>
      </c>
      <c r="I52" s="23">
        <v>0</v>
      </c>
      <c r="J52" s="23">
        <v>0</v>
      </c>
    </row>
    <row r="53" spans="1:10" ht="15" customHeight="1">
      <c r="A53" s="45" t="s">
        <v>156</v>
      </c>
      <c r="B53" s="45"/>
      <c r="C53" s="45"/>
      <c r="D53" s="45" t="s">
        <v>157</v>
      </c>
      <c r="E53" s="23">
        <v>24</v>
      </c>
      <c r="F53" s="23">
        <v>0</v>
      </c>
      <c r="G53" s="23">
        <f t="shared" si="3"/>
        <v>24</v>
      </c>
      <c r="H53" s="23">
        <v>0</v>
      </c>
      <c r="I53" s="23">
        <v>0</v>
      </c>
      <c r="J53" s="23">
        <v>0</v>
      </c>
    </row>
    <row r="54" spans="1:10" ht="15" customHeight="1">
      <c r="A54" s="46" t="s">
        <v>181</v>
      </c>
      <c r="B54" s="39" t="s">
        <v>30</v>
      </c>
      <c r="C54" s="39" t="s">
        <v>30</v>
      </c>
      <c r="D54" s="39" t="s">
        <v>30</v>
      </c>
      <c r="E54" s="39" t="s">
        <v>30</v>
      </c>
      <c r="F54" s="39" t="s">
        <v>30</v>
      </c>
      <c r="G54" s="39" t="s">
        <v>30</v>
      </c>
      <c r="H54" s="39" t="s">
        <v>30</v>
      </c>
      <c r="I54" s="39" t="s">
        <v>30</v>
      </c>
      <c r="J54" s="39" t="s">
        <v>30</v>
      </c>
    </row>
  </sheetData>
  <sheetProtection/>
  <mergeCells count="16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J54"/>
    <mergeCell ref="D5:D7"/>
    <mergeCell ref="E4:E7"/>
    <mergeCell ref="F4:F7"/>
    <mergeCell ref="G4:G7"/>
    <mergeCell ref="H4:H7"/>
    <mergeCell ref="I4:I7"/>
    <mergeCell ref="J4:J7"/>
    <mergeCell ref="A5:C7"/>
  </mergeCells>
  <printOptions/>
  <pageMargins left="0.35" right="0.28"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E11" sqref="E11"/>
    </sheetView>
  </sheetViews>
  <sheetFormatPr defaultColWidth="9.140625" defaultRowHeight="12.75"/>
  <cols>
    <col min="1" max="1" width="36.140625" style="0" customWidth="1"/>
    <col min="2" max="2" width="16.00390625" style="0" customWidth="1"/>
    <col min="3" max="3" width="35.57421875" style="0" customWidth="1"/>
    <col min="4" max="4" width="12.421875" style="0" customWidth="1"/>
    <col min="5" max="5" width="14.421875" style="0" customWidth="1"/>
    <col min="6" max="6" width="17.00390625" style="0" customWidth="1"/>
    <col min="7" max="7" width="9.7109375" style="0" bestFit="1" customWidth="1"/>
  </cols>
  <sheetData>
    <row r="1" ht="22.5" customHeight="1">
      <c r="C1" s="1" t="s">
        <v>15</v>
      </c>
    </row>
    <row r="2" ht="12.75">
      <c r="F2" s="11" t="s">
        <v>182</v>
      </c>
    </row>
    <row r="3" spans="1:6" ht="12.75">
      <c r="A3" s="15" t="s">
        <v>26</v>
      </c>
      <c r="C3" s="16" t="s">
        <v>27</v>
      </c>
      <c r="F3" s="11" t="s">
        <v>28</v>
      </c>
    </row>
    <row r="4" spans="1:6" ht="15" customHeight="1">
      <c r="A4" s="17" t="s">
        <v>183</v>
      </c>
      <c r="B4" s="49" t="s">
        <v>30</v>
      </c>
      <c r="C4" s="50" t="s">
        <v>184</v>
      </c>
      <c r="D4" s="50" t="s">
        <v>30</v>
      </c>
      <c r="E4" s="50" t="s">
        <v>30</v>
      </c>
      <c r="F4" s="50" t="s">
        <v>30</v>
      </c>
    </row>
    <row r="5" spans="1:6" ht="14.25" customHeight="1">
      <c r="A5" s="51" t="s">
        <v>185</v>
      </c>
      <c r="B5" s="52" t="s">
        <v>33</v>
      </c>
      <c r="C5" s="52" t="s">
        <v>32</v>
      </c>
      <c r="D5" s="53" t="s">
        <v>33</v>
      </c>
      <c r="E5" s="53" t="s">
        <v>30</v>
      </c>
      <c r="F5" s="53" t="s">
        <v>30</v>
      </c>
    </row>
    <row r="6" spans="1:6" ht="30.75" customHeight="1">
      <c r="A6" s="51" t="s">
        <v>30</v>
      </c>
      <c r="B6" s="52" t="s">
        <v>30</v>
      </c>
      <c r="C6" s="52" t="s">
        <v>30</v>
      </c>
      <c r="D6" s="54" t="s">
        <v>84</v>
      </c>
      <c r="E6" s="52" t="s">
        <v>186</v>
      </c>
      <c r="F6" s="55" t="s">
        <v>187</v>
      </c>
    </row>
    <row r="7" spans="1:6" ht="12.75" customHeight="1">
      <c r="A7" s="56" t="s">
        <v>188</v>
      </c>
      <c r="B7" s="28">
        <v>4290.98</v>
      </c>
      <c r="C7" s="57" t="s">
        <v>35</v>
      </c>
      <c r="D7" s="28">
        <v>1489.09</v>
      </c>
      <c r="E7" s="28">
        <f>D7</f>
        <v>1489.09</v>
      </c>
      <c r="F7" s="58">
        <v>0</v>
      </c>
    </row>
    <row r="8" spans="1:6" ht="12.75" customHeight="1">
      <c r="A8" s="56" t="s">
        <v>189</v>
      </c>
      <c r="B8" s="28">
        <v>24</v>
      </c>
      <c r="C8" s="57" t="s">
        <v>37</v>
      </c>
      <c r="D8" s="28">
        <v>0</v>
      </c>
      <c r="E8" s="28">
        <v>0</v>
      </c>
      <c r="F8" s="58">
        <v>0</v>
      </c>
    </row>
    <row r="9" spans="1:6" ht="12.75" customHeight="1">
      <c r="A9" s="56" t="s">
        <v>190</v>
      </c>
      <c r="B9" s="28">
        <v>0</v>
      </c>
      <c r="C9" s="57" t="s">
        <v>39</v>
      </c>
      <c r="D9" s="28">
        <v>0</v>
      </c>
      <c r="E9" s="28">
        <v>0</v>
      </c>
      <c r="F9" s="58">
        <v>0</v>
      </c>
    </row>
    <row r="10" spans="1:6" ht="12.75" customHeight="1">
      <c r="A10" s="56" t="s">
        <v>30</v>
      </c>
      <c r="B10" s="59" t="s">
        <v>30</v>
      </c>
      <c r="C10" s="57" t="s">
        <v>41</v>
      </c>
      <c r="D10" s="28">
        <v>0</v>
      </c>
      <c r="E10" s="28">
        <v>0</v>
      </c>
      <c r="F10" s="58">
        <v>0</v>
      </c>
    </row>
    <row r="11" spans="1:6" ht="12.75" customHeight="1">
      <c r="A11" s="56" t="s">
        <v>30</v>
      </c>
      <c r="B11" s="59" t="s">
        <v>30</v>
      </c>
      <c r="C11" s="57" t="s">
        <v>43</v>
      </c>
      <c r="D11" s="28">
        <v>0</v>
      </c>
      <c r="E11" s="28">
        <v>0</v>
      </c>
      <c r="F11" s="58">
        <v>0</v>
      </c>
    </row>
    <row r="12" spans="1:6" ht="12.75" customHeight="1">
      <c r="A12" s="56" t="s">
        <v>30</v>
      </c>
      <c r="B12" s="59" t="s">
        <v>30</v>
      </c>
      <c r="C12" s="57" t="s">
        <v>45</v>
      </c>
      <c r="D12" s="28">
        <v>0</v>
      </c>
      <c r="E12" s="28">
        <v>0</v>
      </c>
      <c r="F12" s="58">
        <v>0</v>
      </c>
    </row>
    <row r="13" spans="1:6" ht="12.75" customHeight="1">
      <c r="A13" s="56" t="s">
        <v>30</v>
      </c>
      <c r="B13" s="59" t="s">
        <v>30</v>
      </c>
      <c r="C13" s="57" t="s">
        <v>47</v>
      </c>
      <c r="D13" s="28">
        <v>0</v>
      </c>
      <c r="E13" s="28">
        <v>0</v>
      </c>
      <c r="F13" s="58">
        <v>0</v>
      </c>
    </row>
    <row r="14" spans="1:6" ht="12.75" customHeight="1">
      <c r="A14" s="56" t="s">
        <v>30</v>
      </c>
      <c r="B14" s="59" t="s">
        <v>30</v>
      </c>
      <c r="C14" s="57" t="s">
        <v>49</v>
      </c>
      <c r="D14" s="28">
        <v>6</v>
      </c>
      <c r="E14" s="28">
        <f>D14</f>
        <v>6</v>
      </c>
      <c r="F14" s="58">
        <v>0</v>
      </c>
    </row>
    <row r="15" spans="1:6" ht="12.75" customHeight="1">
      <c r="A15" s="56" t="s">
        <v>30</v>
      </c>
      <c r="B15" s="59" t="s">
        <v>30</v>
      </c>
      <c r="C15" s="57" t="s">
        <v>51</v>
      </c>
      <c r="D15" s="28">
        <v>0</v>
      </c>
      <c r="E15" s="28">
        <v>0</v>
      </c>
      <c r="F15" s="58">
        <v>0</v>
      </c>
    </row>
    <row r="16" spans="1:6" ht="12.75" customHeight="1">
      <c r="A16" s="56" t="s">
        <v>30</v>
      </c>
      <c r="B16" s="59" t="s">
        <v>30</v>
      </c>
      <c r="C16" s="57" t="s">
        <v>53</v>
      </c>
      <c r="D16" s="28">
        <v>323.03</v>
      </c>
      <c r="E16" s="28">
        <f>D16</f>
        <v>323.03</v>
      </c>
      <c r="F16" s="58">
        <v>0</v>
      </c>
    </row>
    <row r="17" spans="1:6" ht="12.75" customHeight="1">
      <c r="A17" s="56" t="s">
        <v>30</v>
      </c>
      <c r="B17" s="59" t="s">
        <v>30</v>
      </c>
      <c r="C17" s="57" t="s">
        <v>54</v>
      </c>
      <c r="D17" s="28">
        <v>833.77</v>
      </c>
      <c r="E17" s="28">
        <f>D17</f>
        <v>833.77</v>
      </c>
      <c r="F17" s="58">
        <v>0</v>
      </c>
    </row>
    <row r="18" spans="1:6" ht="12.75" customHeight="1">
      <c r="A18" s="56" t="s">
        <v>30</v>
      </c>
      <c r="B18" s="59" t="s">
        <v>30</v>
      </c>
      <c r="C18" s="57" t="s">
        <v>55</v>
      </c>
      <c r="D18" s="28">
        <v>1453.57</v>
      </c>
      <c r="E18" s="28">
        <f>D18</f>
        <v>1453.57</v>
      </c>
      <c r="F18" s="58">
        <v>0</v>
      </c>
    </row>
    <row r="19" spans="1:6" ht="12.75" customHeight="1">
      <c r="A19" s="56" t="s">
        <v>30</v>
      </c>
      <c r="B19" s="59" t="s">
        <v>30</v>
      </c>
      <c r="C19" s="57" t="s">
        <v>56</v>
      </c>
      <c r="D19" s="28">
        <v>33.43</v>
      </c>
      <c r="E19" s="28">
        <f>D19</f>
        <v>33.43</v>
      </c>
      <c r="F19" s="58">
        <v>0</v>
      </c>
    </row>
    <row r="20" spans="1:6" ht="12.75" customHeight="1">
      <c r="A20" s="56" t="s">
        <v>30</v>
      </c>
      <c r="B20" s="59" t="s">
        <v>30</v>
      </c>
      <c r="C20" s="57" t="s">
        <v>57</v>
      </c>
      <c r="D20" s="28">
        <v>0</v>
      </c>
      <c r="E20" s="28">
        <v>0</v>
      </c>
      <c r="F20" s="58">
        <v>0</v>
      </c>
    </row>
    <row r="21" spans="1:6" ht="12.75" customHeight="1">
      <c r="A21" s="56" t="s">
        <v>30</v>
      </c>
      <c r="B21" s="59" t="s">
        <v>30</v>
      </c>
      <c r="C21" s="57" t="s">
        <v>58</v>
      </c>
      <c r="D21" s="28">
        <v>0</v>
      </c>
      <c r="E21" s="28">
        <v>0</v>
      </c>
      <c r="F21" s="58">
        <v>0</v>
      </c>
    </row>
    <row r="22" spans="1:6" ht="12.75" customHeight="1">
      <c r="A22" s="56" t="s">
        <v>30</v>
      </c>
      <c r="B22" s="59" t="s">
        <v>30</v>
      </c>
      <c r="C22" s="57" t="s">
        <v>59</v>
      </c>
      <c r="D22" s="28">
        <v>0</v>
      </c>
      <c r="E22" s="28">
        <v>0</v>
      </c>
      <c r="F22" s="58">
        <v>0</v>
      </c>
    </row>
    <row r="23" spans="1:6" ht="12.75" customHeight="1">
      <c r="A23" s="56" t="s">
        <v>30</v>
      </c>
      <c r="B23" s="59" t="s">
        <v>30</v>
      </c>
      <c r="C23" s="57" t="s">
        <v>60</v>
      </c>
      <c r="D23" s="28">
        <v>0</v>
      </c>
      <c r="E23" s="28">
        <v>0</v>
      </c>
      <c r="F23" s="58">
        <v>0</v>
      </c>
    </row>
    <row r="24" spans="1:6" ht="12.75" customHeight="1">
      <c r="A24" s="56" t="s">
        <v>30</v>
      </c>
      <c r="B24" s="59" t="s">
        <v>30</v>
      </c>
      <c r="C24" s="57" t="s">
        <v>61</v>
      </c>
      <c r="D24" s="28">
        <v>0</v>
      </c>
      <c r="E24" s="28">
        <v>0</v>
      </c>
      <c r="F24" s="58">
        <v>0</v>
      </c>
    </row>
    <row r="25" spans="1:6" ht="12.75" customHeight="1">
      <c r="A25" s="56" t="s">
        <v>30</v>
      </c>
      <c r="B25" s="59" t="s">
        <v>30</v>
      </c>
      <c r="C25" s="57" t="s">
        <v>62</v>
      </c>
      <c r="D25" s="28">
        <v>39.05</v>
      </c>
      <c r="E25" s="28">
        <f>D25</f>
        <v>39.05</v>
      </c>
      <c r="F25" s="58">
        <v>0</v>
      </c>
    </row>
    <row r="26" spans="1:6" ht="12.75" customHeight="1">
      <c r="A26" s="56" t="s">
        <v>30</v>
      </c>
      <c r="B26" s="59" t="s">
        <v>30</v>
      </c>
      <c r="C26" s="57" t="s">
        <v>63</v>
      </c>
      <c r="D26" s="28">
        <v>0</v>
      </c>
      <c r="E26" s="28">
        <v>0</v>
      </c>
      <c r="F26" s="58">
        <v>0</v>
      </c>
    </row>
    <row r="27" spans="1:6" ht="12.75" customHeight="1">
      <c r="A27" s="56" t="s">
        <v>30</v>
      </c>
      <c r="B27" s="59" t="s">
        <v>30</v>
      </c>
      <c r="C27" s="57" t="s">
        <v>64</v>
      </c>
      <c r="D27" s="28">
        <v>24</v>
      </c>
      <c r="E27" s="28">
        <v>0</v>
      </c>
      <c r="F27" s="58">
        <f>D27</f>
        <v>24</v>
      </c>
    </row>
    <row r="28" spans="1:6" ht="12.75" customHeight="1">
      <c r="A28" s="60" t="s">
        <v>65</v>
      </c>
      <c r="B28" s="28">
        <v>4314.98</v>
      </c>
      <c r="C28" s="61" t="s">
        <v>66</v>
      </c>
      <c r="D28" s="28">
        <f>SUM(D7:D27)</f>
        <v>4201.9400000000005</v>
      </c>
      <c r="E28" s="28">
        <f>SUM(E7:E27)</f>
        <v>4177.9400000000005</v>
      </c>
      <c r="F28" s="58">
        <f>SUM(F7:F27)</f>
        <v>24</v>
      </c>
    </row>
    <row r="29" spans="1:6" ht="12.75" customHeight="1">
      <c r="A29" s="56" t="s">
        <v>191</v>
      </c>
      <c r="B29" s="28">
        <v>121.8</v>
      </c>
      <c r="C29" s="54" t="s">
        <v>192</v>
      </c>
      <c r="D29" s="28">
        <v>234.84</v>
      </c>
      <c r="E29" s="28">
        <f>D29</f>
        <v>234.84</v>
      </c>
      <c r="F29" s="58"/>
    </row>
    <row r="30" spans="1:6" ht="12.75" customHeight="1">
      <c r="A30" s="56" t="s">
        <v>193</v>
      </c>
      <c r="B30" s="28">
        <v>121.8</v>
      </c>
      <c r="C30" s="62" t="s">
        <v>30</v>
      </c>
      <c r="D30" s="59" t="s">
        <v>30</v>
      </c>
      <c r="E30" s="59" t="s">
        <v>30</v>
      </c>
      <c r="F30" s="29" t="s">
        <v>30</v>
      </c>
    </row>
    <row r="31" spans="1:6" ht="12.75" customHeight="1">
      <c r="A31" s="56" t="s">
        <v>194</v>
      </c>
      <c r="B31" s="28">
        <v>0</v>
      </c>
      <c r="C31" s="62" t="s">
        <v>30</v>
      </c>
      <c r="D31" s="59" t="s">
        <v>30</v>
      </c>
      <c r="E31" s="59" t="s">
        <v>30</v>
      </c>
      <c r="F31" s="29" t="s">
        <v>30</v>
      </c>
    </row>
    <row r="32" spans="1:6" ht="12.75" customHeight="1">
      <c r="A32" s="63" t="s">
        <v>71</v>
      </c>
      <c r="B32" s="64">
        <f>B28+B30</f>
        <v>4436.78</v>
      </c>
      <c r="C32" s="65" t="s">
        <v>72</v>
      </c>
      <c r="D32" s="64">
        <f>SUM(D28:D31)</f>
        <v>4436.780000000001</v>
      </c>
      <c r="E32" s="64">
        <f>SUM(E28:E31)</f>
        <v>4412.780000000001</v>
      </c>
      <c r="F32" s="66">
        <f>SUM(F28:F31)</f>
        <v>24</v>
      </c>
    </row>
    <row r="33" spans="1:6" ht="15" customHeight="1">
      <c r="A33" s="24" t="s">
        <v>195</v>
      </c>
      <c r="B33" s="25" t="s">
        <v>30</v>
      </c>
      <c r="C33" s="25" t="s">
        <v>30</v>
      </c>
      <c r="D33" s="25" t="s">
        <v>30</v>
      </c>
      <c r="E33" s="25" t="s">
        <v>30</v>
      </c>
      <c r="F33" s="25" t="s">
        <v>30</v>
      </c>
    </row>
  </sheetData>
  <sheetProtection/>
  <mergeCells count="21">
    <mergeCell ref="A4:B4"/>
    <mergeCell ref="C4:F4"/>
    <mergeCell ref="D5:F5"/>
    <mergeCell ref="A33:F33"/>
    <mergeCell ref="A5:A6"/>
    <mergeCell ref="B5:B6"/>
    <mergeCell ref="C5:C6"/>
  </mergeCells>
  <printOptions/>
  <pageMargins left="0.75" right="0.43" top="1" bottom="0.5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51"/>
  <sheetViews>
    <sheetView workbookViewId="0" topLeftCell="A1">
      <selection activeCell="G19" sqref="G19"/>
    </sheetView>
  </sheetViews>
  <sheetFormatPr defaultColWidth="9.140625" defaultRowHeight="12.75"/>
  <cols>
    <col min="1" max="3" width="3.140625" style="0" customWidth="1"/>
    <col min="4" max="4" width="28.421875" style="0" customWidth="1"/>
    <col min="5" max="9" width="16.00390625" style="0" customWidth="1"/>
    <col min="10" max="10" width="17.28125" style="0" customWidth="1"/>
  </cols>
  <sheetData>
    <row r="1" spans="1:10" ht="34.5" customHeight="1">
      <c r="A1" s="40"/>
      <c r="B1" s="40"/>
      <c r="C1" s="40"/>
      <c r="D1" s="40"/>
      <c r="E1" s="40"/>
      <c r="F1" s="40"/>
      <c r="G1" s="41" t="s">
        <v>17</v>
      </c>
      <c r="H1" s="40"/>
      <c r="I1" s="40"/>
      <c r="J1" s="40"/>
    </row>
    <row r="2" spans="1:10" ht="15" customHeight="1">
      <c r="A2" s="40"/>
      <c r="B2" s="40"/>
      <c r="C2" s="40"/>
      <c r="D2" s="40"/>
      <c r="E2" s="40"/>
      <c r="F2" s="40"/>
      <c r="G2" s="40"/>
      <c r="H2" s="40"/>
      <c r="I2" s="40"/>
      <c r="J2" s="47" t="s">
        <v>196</v>
      </c>
    </row>
    <row r="3" spans="1:10" ht="18.75" customHeight="1">
      <c r="A3" s="42" t="s">
        <v>26</v>
      </c>
      <c r="B3" s="40"/>
      <c r="C3" s="40"/>
      <c r="D3" s="40"/>
      <c r="E3" s="40"/>
      <c r="F3" s="40"/>
      <c r="G3" s="43" t="s">
        <v>27</v>
      </c>
      <c r="H3" s="40"/>
      <c r="I3" s="40"/>
      <c r="J3" s="47" t="s">
        <v>28</v>
      </c>
    </row>
    <row r="4" spans="1:10" ht="15" customHeight="1">
      <c r="A4" s="44" t="s">
        <v>32</v>
      </c>
      <c r="B4" s="44" t="s">
        <v>30</v>
      </c>
      <c r="C4" s="44" t="s">
        <v>30</v>
      </c>
      <c r="D4" s="44" t="s">
        <v>30</v>
      </c>
      <c r="E4" s="44" t="s">
        <v>66</v>
      </c>
      <c r="F4" s="44" t="s">
        <v>160</v>
      </c>
      <c r="G4" s="44" t="s">
        <v>30</v>
      </c>
      <c r="H4" s="44" t="s">
        <v>30</v>
      </c>
      <c r="I4" s="44" t="s">
        <v>161</v>
      </c>
      <c r="J4" s="44" t="s">
        <v>197</v>
      </c>
    </row>
    <row r="5" spans="1:10" ht="15" customHeight="1">
      <c r="A5" s="44" t="s">
        <v>81</v>
      </c>
      <c r="B5" s="44" t="s">
        <v>30</v>
      </c>
      <c r="C5" s="44" t="s">
        <v>30</v>
      </c>
      <c r="D5" s="44" t="s">
        <v>82</v>
      </c>
      <c r="E5" s="44" t="s">
        <v>30</v>
      </c>
      <c r="F5" s="44" t="s">
        <v>83</v>
      </c>
      <c r="G5" s="44" t="s">
        <v>198</v>
      </c>
      <c r="H5" s="44" t="s">
        <v>199</v>
      </c>
      <c r="I5" s="44" t="s">
        <v>30</v>
      </c>
      <c r="J5" s="44" t="s">
        <v>30</v>
      </c>
    </row>
    <row r="6" spans="1:10" ht="13.5" customHeight="1">
      <c r="A6" s="44" t="s">
        <v>30</v>
      </c>
      <c r="B6" s="44" t="s">
        <v>30</v>
      </c>
      <c r="C6" s="44" t="s">
        <v>30</v>
      </c>
      <c r="D6" s="44" t="s">
        <v>30</v>
      </c>
      <c r="E6" s="44" t="s">
        <v>30</v>
      </c>
      <c r="F6" s="44" t="s">
        <v>83</v>
      </c>
      <c r="G6" s="44" t="s">
        <v>198</v>
      </c>
      <c r="H6" s="44" t="s">
        <v>200</v>
      </c>
      <c r="I6" s="44" t="s">
        <v>83</v>
      </c>
      <c r="J6" s="44" t="s">
        <v>201</v>
      </c>
    </row>
    <row r="7" spans="1:10" ht="30.75" customHeight="1">
      <c r="A7" s="44" t="s">
        <v>30</v>
      </c>
      <c r="B7" s="44" t="s">
        <v>30</v>
      </c>
      <c r="C7" s="44" t="s">
        <v>30</v>
      </c>
      <c r="D7" s="44" t="s">
        <v>30</v>
      </c>
      <c r="E7" s="44" t="s">
        <v>30</v>
      </c>
      <c r="F7" s="44" t="s">
        <v>30</v>
      </c>
      <c r="G7" s="44" t="s">
        <v>30</v>
      </c>
      <c r="H7" s="44" t="s">
        <v>30</v>
      </c>
      <c r="I7" s="44" t="s">
        <v>30</v>
      </c>
      <c r="J7" s="44" t="s">
        <v>30</v>
      </c>
    </row>
    <row r="8" spans="1:10" ht="21.75" customHeight="1">
      <c r="A8" s="44" t="s">
        <v>84</v>
      </c>
      <c r="B8" s="44" t="s">
        <v>30</v>
      </c>
      <c r="C8" s="44" t="s">
        <v>30</v>
      </c>
      <c r="D8" s="44" t="s">
        <v>84</v>
      </c>
      <c r="E8" s="23">
        <v>4177.94</v>
      </c>
      <c r="F8" s="23">
        <f>G8+H8</f>
        <v>1354.09</v>
      </c>
      <c r="G8" s="23">
        <v>1200.28</v>
      </c>
      <c r="H8" s="23">
        <v>153.81</v>
      </c>
      <c r="I8" s="23">
        <v>2823.85</v>
      </c>
      <c r="J8" s="48" t="s">
        <v>30</v>
      </c>
    </row>
    <row r="9" spans="1:10" ht="15" customHeight="1">
      <c r="A9" s="45" t="s">
        <v>85</v>
      </c>
      <c r="B9" s="45" t="s">
        <v>30</v>
      </c>
      <c r="C9" s="45" t="s">
        <v>30</v>
      </c>
      <c r="D9" s="45" t="s">
        <v>86</v>
      </c>
      <c r="E9" s="23">
        <v>1489.08</v>
      </c>
      <c r="F9" s="23">
        <f aca="true" t="shared" si="0" ref="F9:F50">G9+H9</f>
        <v>1315.05</v>
      </c>
      <c r="G9" s="23">
        <v>1161.24</v>
      </c>
      <c r="H9" s="23">
        <v>153.81</v>
      </c>
      <c r="I9" s="23">
        <v>174.04</v>
      </c>
      <c r="J9" s="48" t="s">
        <v>30</v>
      </c>
    </row>
    <row r="10" spans="1:10" ht="15" customHeight="1">
      <c r="A10" s="45" t="s">
        <v>87</v>
      </c>
      <c r="B10" s="45" t="s">
        <v>30</v>
      </c>
      <c r="C10" s="45" t="s">
        <v>30</v>
      </c>
      <c r="D10" s="45" t="s">
        <v>88</v>
      </c>
      <c r="E10" s="23">
        <v>1489.08</v>
      </c>
      <c r="F10" s="23">
        <f t="shared" si="0"/>
        <v>1315.05</v>
      </c>
      <c r="G10" s="23">
        <v>1161.24</v>
      </c>
      <c r="H10" s="23">
        <v>153.81</v>
      </c>
      <c r="I10" s="23">
        <v>174.04</v>
      </c>
      <c r="J10" s="48" t="s">
        <v>30</v>
      </c>
    </row>
    <row r="11" spans="1:10" ht="15" customHeight="1">
      <c r="A11" s="45" t="s">
        <v>89</v>
      </c>
      <c r="B11" s="45" t="s">
        <v>30</v>
      </c>
      <c r="C11" s="45" t="s">
        <v>30</v>
      </c>
      <c r="D11" s="45" t="s">
        <v>90</v>
      </c>
      <c r="E11" s="23">
        <v>908.48</v>
      </c>
      <c r="F11" s="23">
        <f t="shared" si="0"/>
        <v>908.48</v>
      </c>
      <c r="G11" s="23">
        <v>754.67</v>
      </c>
      <c r="H11" s="23">
        <v>153.81</v>
      </c>
      <c r="I11" s="23">
        <f>E11-F11</f>
        <v>0</v>
      </c>
      <c r="J11" s="48" t="s">
        <v>30</v>
      </c>
    </row>
    <row r="12" spans="1:10" ht="15" customHeight="1">
      <c r="A12" s="45" t="s">
        <v>91</v>
      </c>
      <c r="B12" s="45"/>
      <c r="C12" s="45"/>
      <c r="D12" s="45" t="s">
        <v>92</v>
      </c>
      <c r="E12" s="23">
        <v>20.69</v>
      </c>
      <c r="F12" s="23">
        <f t="shared" si="0"/>
        <v>0</v>
      </c>
      <c r="G12" s="23"/>
      <c r="H12" s="23"/>
      <c r="I12" s="23">
        <f aca="true" t="shared" si="1" ref="I12:I50">E12-F12</f>
        <v>20.69</v>
      </c>
      <c r="J12" s="23"/>
    </row>
    <row r="13" spans="1:10" ht="15" customHeight="1">
      <c r="A13" s="45" t="s">
        <v>93</v>
      </c>
      <c r="B13" s="45" t="s">
        <v>30</v>
      </c>
      <c r="C13" s="45" t="s">
        <v>30</v>
      </c>
      <c r="D13" s="45" t="s">
        <v>94</v>
      </c>
      <c r="E13" s="23">
        <v>559.91</v>
      </c>
      <c r="F13" s="23">
        <f t="shared" si="0"/>
        <v>406.57</v>
      </c>
      <c r="G13" s="23">
        <v>406.57</v>
      </c>
      <c r="H13" s="23"/>
      <c r="I13" s="23">
        <f t="shared" si="1"/>
        <v>153.33999999999997</v>
      </c>
      <c r="J13" s="48" t="s">
        <v>30</v>
      </c>
    </row>
    <row r="14" spans="1:10" ht="15" customHeight="1">
      <c r="A14" s="45" t="s">
        <v>165</v>
      </c>
      <c r="B14" s="45" t="s">
        <v>30</v>
      </c>
      <c r="C14" s="45" t="s">
        <v>30</v>
      </c>
      <c r="D14" s="45" t="s">
        <v>166</v>
      </c>
      <c r="E14" s="23">
        <v>6</v>
      </c>
      <c r="F14" s="23">
        <f t="shared" si="0"/>
        <v>0</v>
      </c>
      <c r="G14" s="23"/>
      <c r="H14" s="23"/>
      <c r="I14" s="23">
        <f t="shared" si="1"/>
        <v>6</v>
      </c>
      <c r="J14" s="48" t="s">
        <v>30</v>
      </c>
    </row>
    <row r="15" spans="1:10" ht="15" customHeight="1">
      <c r="A15" s="45" t="s">
        <v>167</v>
      </c>
      <c r="B15" s="45" t="s">
        <v>30</v>
      </c>
      <c r="C15" s="45" t="s">
        <v>30</v>
      </c>
      <c r="D15" s="45" t="s">
        <v>168</v>
      </c>
      <c r="E15" s="23">
        <v>6</v>
      </c>
      <c r="F15" s="23">
        <f t="shared" si="0"/>
        <v>0</v>
      </c>
      <c r="G15" s="23"/>
      <c r="H15" s="23"/>
      <c r="I15" s="23">
        <f t="shared" si="1"/>
        <v>6</v>
      </c>
      <c r="J15" s="48" t="s">
        <v>30</v>
      </c>
    </row>
    <row r="16" spans="1:10" ht="15" customHeight="1">
      <c r="A16" s="45" t="s">
        <v>169</v>
      </c>
      <c r="B16" s="45"/>
      <c r="C16" s="45"/>
      <c r="D16" s="45" t="s">
        <v>170</v>
      </c>
      <c r="E16" s="23">
        <v>6</v>
      </c>
      <c r="F16" s="23">
        <f t="shared" si="0"/>
        <v>0</v>
      </c>
      <c r="G16" s="23"/>
      <c r="H16" s="23"/>
      <c r="I16" s="23">
        <f t="shared" si="1"/>
        <v>6</v>
      </c>
      <c r="J16" s="23"/>
    </row>
    <row r="17" spans="1:10" ht="15" customHeight="1">
      <c r="A17" s="45" t="s">
        <v>95</v>
      </c>
      <c r="B17" s="45" t="s">
        <v>30</v>
      </c>
      <c r="C17" s="45" t="s">
        <v>30</v>
      </c>
      <c r="D17" s="45" t="s">
        <v>96</v>
      </c>
      <c r="E17" s="23">
        <v>323.03</v>
      </c>
      <c r="F17" s="23">
        <f t="shared" si="0"/>
        <v>0</v>
      </c>
      <c r="G17" s="23"/>
      <c r="H17" s="23"/>
      <c r="I17" s="23">
        <f t="shared" si="1"/>
        <v>323.03</v>
      </c>
      <c r="J17" s="48" t="s">
        <v>30</v>
      </c>
    </row>
    <row r="18" spans="1:10" ht="15" customHeight="1">
      <c r="A18" s="45" t="s">
        <v>97</v>
      </c>
      <c r="B18" s="45" t="s">
        <v>30</v>
      </c>
      <c r="C18" s="45" t="s">
        <v>30</v>
      </c>
      <c r="D18" s="45" t="s">
        <v>98</v>
      </c>
      <c r="E18" s="23">
        <v>133.6</v>
      </c>
      <c r="F18" s="23">
        <f t="shared" si="0"/>
        <v>0</v>
      </c>
      <c r="G18" s="23"/>
      <c r="H18" s="23"/>
      <c r="I18" s="23">
        <f t="shared" si="1"/>
        <v>133.6</v>
      </c>
      <c r="J18" s="48" t="s">
        <v>30</v>
      </c>
    </row>
    <row r="19" spans="1:10" ht="15" customHeight="1">
      <c r="A19" s="45" t="s">
        <v>171</v>
      </c>
      <c r="B19" s="45" t="s">
        <v>30</v>
      </c>
      <c r="C19" s="45" t="s">
        <v>30</v>
      </c>
      <c r="D19" s="45" t="s">
        <v>172</v>
      </c>
      <c r="E19" s="23">
        <v>12.21</v>
      </c>
      <c r="F19" s="23">
        <f t="shared" si="0"/>
        <v>0</v>
      </c>
      <c r="G19" s="23"/>
      <c r="H19" s="23"/>
      <c r="I19" s="23">
        <f t="shared" si="1"/>
        <v>12.21</v>
      </c>
      <c r="J19" s="48" t="s">
        <v>30</v>
      </c>
    </row>
    <row r="20" spans="1:10" ht="15" customHeight="1">
      <c r="A20" s="45" t="s">
        <v>99</v>
      </c>
      <c r="B20" s="45"/>
      <c r="C20" s="45"/>
      <c r="D20" s="45" t="s">
        <v>100</v>
      </c>
      <c r="E20" s="23">
        <v>121.39</v>
      </c>
      <c r="F20" s="23">
        <f t="shared" si="0"/>
        <v>0</v>
      </c>
      <c r="G20" s="23"/>
      <c r="H20" s="23"/>
      <c r="I20" s="23">
        <f t="shared" si="1"/>
        <v>121.39</v>
      </c>
      <c r="J20" s="23"/>
    </row>
    <row r="21" spans="1:10" ht="15" customHeight="1">
      <c r="A21" s="45" t="s">
        <v>101</v>
      </c>
      <c r="B21" s="45" t="s">
        <v>30</v>
      </c>
      <c r="C21" s="45" t="s">
        <v>30</v>
      </c>
      <c r="D21" s="45" t="s">
        <v>102</v>
      </c>
      <c r="E21" s="23">
        <v>189.43</v>
      </c>
      <c r="F21" s="23">
        <f t="shared" si="0"/>
        <v>0</v>
      </c>
      <c r="G21" s="23"/>
      <c r="H21" s="23"/>
      <c r="I21" s="23">
        <f t="shared" si="1"/>
        <v>189.43</v>
      </c>
      <c r="J21" s="48" t="s">
        <v>30</v>
      </c>
    </row>
    <row r="22" spans="1:10" ht="15" customHeight="1">
      <c r="A22" s="45" t="s">
        <v>103</v>
      </c>
      <c r="B22" s="45" t="s">
        <v>30</v>
      </c>
      <c r="C22" s="45" t="s">
        <v>30</v>
      </c>
      <c r="D22" s="45" t="s">
        <v>104</v>
      </c>
      <c r="E22" s="23">
        <v>189.43</v>
      </c>
      <c r="F22" s="23">
        <f t="shared" si="0"/>
        <v>0</v>
      </c>
      <c r="G22" s="23"/>
      <c r="H22" s="23"/>
      <c r="I22" s="23">
        <f t="shared" si="1"/>
        <v>189.43</v>
      </c>
      <c r="J22" s="48" t="s">
        <v>30</v>
      </c>
    </row>
    <row r="23" spans="1:10" ht="15" customHeight="1">
      <c r="A23" s="45" t="s">
        <v>105</v>
      </c>
      <c r="B23" s="45" t="s">
        <v>30</v>
      </c>
      <c r="C23" s="45" t="s">
        <v>30</v>
      </c>
      <c r="D23" s="45" t="s">
        <v>106</v>
      </c>
      <c r="E23" s="23">
        <v>833.77</v>
      </c>
      <c r="F23" s="23">
        <f t="shared" si="0"/>
        <v>0</v>
      </c>
      <c r="G23" s="23"/>
      <c r="H23" s="23"/>
      <c r="I23" s="23">
        <f t="shared" si="1"/>
        <v>833.77</v>
      </c>
      <c r="J23" s="48" t="s">
        <v>30</v>
      </c>
    </row>
    <row r="24" spans="1:10" ht="15" customHeight="1">
      <c r="A24" s="45" t="s">
        <v>107</v>
      </c>
      <c r="B24" s="45"/>
      <c r="C24" s="45"/>
      <c r="D24" s="45" t="s">
        <v>108</v>
      </c>
      <c r="E24" s="23">
        <v>75</v>
      </c>
      <c r="F24" s="23">
        <f t="shared" si="0"/>
        <v>0</v>
      </c>
      <c r="G24" s="23"/>
      <c r="H24" s="23"/>
      <c r="I24" s="23">
        <f t="shared" si="1"/>
        <v>75</v>
      </c>
      <c r="J24" s="23"/>
    </row>
    <row r="25" spans="1:10" ht="15" customHeight="1">
      <c r="A25" s="45" t="s">
        <v>109</v>
      </c>
      <c r="B25" s="45"/>
      <c r="C25" s="45"/>
      <c r="D25" s="45" t="s">
        <v>92</v>
      </c>
      <c r="E25" s="23">
        <v>75</v>
      </c>
      <c r="F25" s="23">
        <f t="shared" si="0"/>
        <v>0</v>
      </c>
      <c r="G25" s="23"/>
      <c r="H25" s="23"/>
      <c r="I25" s="23">
        <f t="shared" si="1"/>
        <v>75</v>
      </c>
      <c r="J25" s="23"/>
    </row>
    <row r="26" spans="1:10" ht="15" customHeight="1">
      <c r="A26" s="45" t="s">
        <v>110</v>
      </c>
      <c r="B26" s="45" t="s">
        <v>30</v>
      </c>
      <c r="C26" s="45" t="s">
        <v>30</v>
      </c>
      <c r="D26" s="45" t="s">
        <v>111</v>
      </c>
      <c r="E26" s="23">
        <v>458.77</v>
      </c>
      <c r="F26" s="23">
        <f t="shared" si="0"/>
        <v>0</v>
      </c>
      <c r="G26" s="23"/>
      <c r="H26" s="23"/>
      <c r="I26" s="23">
        <f t="shared" si="1"/>
        <v>458.77</v>
      </c>
      <c r="J26" s="48"/>
    </row>
    <row r="27" spans="1:10" ht="15" customHeight="1">
      <c r="A27" s="45" t="s">
        <v>112</v>
      </c>
      <c r="B27" s="45" t="s">
        <v>30</v>
      </c>
      <c r="C27" s="45" t="s">
        <v>30</v>
      </c>
      <c r="D27" s="45" t="s">
        <v>113</v>
      </c>
      <c r="E27" s="23">
        <v>458.77</v>
      </c>
      <c r="F27" s="23">
        <f t="shared" si="0"/>
        <v>0</v>
      </c>
      <c r="G27" s="23"/>
      <c r="H27" s="23"/>
      <c r="I27" s="23">
        <f t="shared" si="1"/>
        <v>458.77</v>
      </c>
      <c r="J27" s="48"/>
    </row>
    <row r="28" spans="1:10" ht="15" customHeight="1">
      <c r="A28" s="45" t="s">
        <v>114</v>
      </c>
      <c r="B28" s="45"/>
      <c r="C28" s="45"/>
      <c r="D28" s="45" t="s">
        <v>115</v>
      </c>
      <c r="E28" s="23">
        <v>300</v>
      </c>
      <c r="F28" s="23">
        <f t="shared" si="0"/>
        <v>0</v>
      </c>
      <c r="G28" s="23"/>
      <c r="H28" s="23"/>
      <c r="I28" s="23">
        <f t="shared" si="1"/>
        <v>300</v>
      </c>
      <c r="J28" s="23"/>
    </row>
    <row r="29" spans="1:10" ht="15" customHeight="1">
      <c r="A29" s="45" t="s">
        <v>116</v>
      </c>
      <c r="B29" s="45"/>
      <c r="C29" s="45"/>
      <c r="D29" s="45" t="s">
        <v>117</v>
      </c>
      <c r="E29" s="23">
        <v>300</v>
      </c>
      <c r="F29" s="23">
        <f t="shared" si="0"/>
        <v>0</v>
      </c>
      <c r="G29" s="23"/>
      <c r="H29" s="23"/>
      <c r="I29" s="23">
        <f t="shared" si="1"/>
        <v>300</v>
      </c>
      <c r="J29" s="23"/>
    </row>
    <row r="30" spans="1:10" ht="15" customHeight="1">
      <c r="A30" s="45" t="s">
        <v>118</v>
      </c>
      <c r="B30" s="45" t="s">
        <v>30</v>
      </c>
      <c r="C30" s="45" t="s">
        <v>30</v>
      </c>
      <c r="D30" s="45" t="s">
        <v>119</v>
      </c>
      <c r="E30" s="23">
        <v>1453.57</v>
      </c>
      <c r="F30" s="23">
        <f t="shared" si="0"/>
        <v>0</v>
      </c>
      <c r="G30" s="23"/>
      <c r="H30" s="23"/>
      <c r="I30" s="23">
        <f t="shared" si="1"/>
        <v>1453.57</v>
      </c>
      <c r="J30" s="48"/>
    </row>
    <row r="31" spans="1:10" ht="15" customHeight="1">
      <c r="A31" s="45" t="s">
        <v>120</v>
      </c>
      <c r="B31" s="45" t="s">
        <v>30</v>
      </c>
      <c r="C31" s="45" t="s">
        <v>30</v>
      </c>
      <c r="D31" s="45" t="s">
        <v>121</v>
      </c>
      <c r="E31" s="23">
        <v>581.3</v>
      </c>
      <c r="F31" s="23">
        <f t="shared" si="0"/>
        <v>0</v>
      </c>
      <c r="G31" s="23"/>
      <c r="H31" s="23"/>
      <c r="I31" s="23">
        <f t="shared" si="1"/>
        <v>581.3</v>
      </c>
      <c r="J31" s="48" t="s">
        <v>30</v>
      </c>
    </row>
    <row r="32" spans="1:10" ht="15" customHeight="1">
      <c r="A32" s="45" t="s">
        <v>122</v>
      </c>
      <c r="B32" s="45"/>
      <c r="C32" s="45"/>
      <c r="D32" s="45" t="s">
        <v>123</v>
      </c>
      <c r="E32" s="23">
        <v>199.83</v>
      </c>
      <c r="F32" s="23">
        <f t="shared" si="0"/>
        <v>0</v>
      </c>
      <c r="G32" s="23"/>
      <c r="H32" s="23"/>
      <c r="I32" s="23">
        <f t="shared" si="1"/>
        <v>199.83</v>
      </c>
      <c r="J32" s="23"/>
    </row>
    <row r="33" spans="1:10" ht="15" customHeight="1">
      <c r="A33" s="45" t="s">
        <v>124</v>
      </c>
      <c r="B33" s="45"/>
      <c r="C33" s="45"/>
      <c r="D33" s="45" t="s">
        <v>125</v>
      </c>
      <c r="E33" s="23">
        <v>3</v>
      </c>
      <c r="F33" s="23">
        <f t="shared" si="0"/>
        <v>0</v>
      </c>
      <c r="G33" s="23"/>
      <c r="H33" s="23"/>
      <c r="I33" s="23">
        <f t="shared" si="1"/>
        <v>3</v>
      </c>
      <c r="J33" s="23"/>
    </row>
    <row r="34" spans="1:10" ht="15" customHeight="1">
      <c r="A34" s="45" t="s">
        <v>126</v>
      </c>
      <c r="B34" s="45" t="s">
        <v>30</v>
      </c>
      <c r="C34" s="45" t="s">
        <v>30</v>
      </c>
      <c r="D34" s="45" t="s">
        <v>127</v>
      </c>
      <c r="E34" s="23">
        <v>73.07</v>
      </c>
      <c r="F34" s="23">
        <f t="shared" si="0"/>
        <v>0</v>
      </c>
      <c r="G34" s="23"/>
      <c r="H34" s="23"/>
      <c r="I34" s="23">
        <f t="shared" si="1"/>
        <v>73.07</v>
      </c>
      <c r="J34" s="48"/>
    </row>
    <row r="35" spans="1:10" ht="15" customHeight="1">
      <c r="A35" s="45" t="s">
        <v>128</v>
      </c>
      <c r="B35" s="45" t="s">
        <v>30</v>
      </c>
      <c r="C35" s="45" t="s">
        <v>30</v>
      </c>
      <c r="D35" s="45" t="s">
        <v>129</v>
      </c>
      <c r="E35" s="23">
        <v>118</v>
      </c>
      <c r="F35" s="23">
        <f t="shared" si="0"/>
        <v>0</v>
      </c>
      <c r="G35" s="23"/>
      <c r="H35" s="23"/>
      <c r="I35" s="23">
        <f t="shared" si="1"/>
        <v>118</v>
      </c>
      <c r="J35" s="48"/>
    </row>
    <row r="36" spans="1:10" ht="15" customHeight="1">
      <c r="A36" s="45" t="s">
        <v>130</v>
      </c>
      <c r="B36" s="45" t="s">
        <v>30</v>
      </c>
      <c r="C36" s="45" t="s">
        <v>30</v>
      </c>
      <c r="D36" s="45" t="s">
        <v>131</v>
      </c>
      <c r="E36" s="23">
        <v>187.4</v>
      </c>
      <c r="F36" s="23">
        <f t="shared" si="0"/>
        <v>0</v>
      </c>
      <c r="G36" s="23"/>
      <c r="H36" s="23"/>
      <c r="I36" s="23">
        <f t="shared" si="1"/>
        <v>187.4</v>
      </c>
      <c r="J36" s="48"/>
    </row>
    <row r="37" spans="1:10" ht="15" customHeight="1">
      <c r="A37" s="45" t="s">
        <v>173</v>
      </c>
      <c r="B37" s="45"/>
      <c r="C37" s="45"/>
      <c r="D37" s="45" t="s">
        <v>174</v>
      </c>
      <c r="E37" s="23">
        <v>10</v>
      </c>
      <c r="F37" s="23">
        <f t="shared" si="0"/>
        <v>0</v>
      </c>
      <c r="G37" s="23">
        <v>0</v>
      </c>
      <c r="H37" s="23">
        <v>0</v>
      </c>
      <c r="I37" s="23">
        <f t="shared" si="1"/>
        <v>10</v>
      </c>
      <c r="J37" s="23">
        <v>0</v>
      </c>
    </row>
    <row r="38" spans="1:10" ht="15" customHeight="1">
      <c r="A38" s="45" t="s">
        <v>175</v>
      </c>
      <c r="B38" s="45"/>
      <c r="C38" s="45"/>
      <c r="D38" s="45" t="s">
        <v>176</v>
      </c>
      <c r="E38" s="23">
        <v>10</v>
      </c>
      <c r="F38" s="23">
        <f t="shared" si="0"/>
        <v>0</v>
      </c>
      <c r="G38" s="23">
        <v>0</v>
      </c>
      <c r="H38" s="23">
        <v>0</v>
      </c>
      <c r="I38" s="23">
        <f t="shared" si="1"/>
        <v>10</v>
      </c>
      <c r="J38" s="23">
        <v>0</v>
      </c>
    </row>
    <row r="39" spans="1:10" ht="15" customHeight="1">
      <c r="A39" s="45" t="s">
        <v>132</v>
      </c>
      <c r="B39" s="45" t="s">
        <v>30</v>
      </c>
      <c r="C39" s="45" t="s">
        <v>30</v>
      </c>
      <c r="D39" s="45" t="s">
        <v>133</v>
      </c>
      <c r="E39" s="23">
        <v>501.08</v>
      </c>
      <c r="F39" s="23">
        <f t="shared" si="0"/>
        <v>0</v>
      </c>
      <c r="G39" s="23"/>
      <c r="H39" s="23"/>
      <c r="I39" s="23">
        <f t="shared" si="1"/>
        <v>501.08</v>
      </c>
      <c r="J39" s="48" t="s">
        <v>30</v>
      </c>
    </row>
    <row r="40" spans="1:10" ht="15" customHeight="1">
      <c r="A40" s="45" t="s">
        <v>134</v>
      </c>
      <c r="B40" s="45" t="s">
        <v>30</v>
      </c>
      <c r="C40" s="45" t="s">
        <v>30</v>
      </c>
      <c r="D40" s="45" t="s">
        <v>135</v>
      </c>
      <c r="E40" s="23">
        <v>501.08</v>
      </c>
      <c r="F40" s="23">
        <f t="shared" si="0"/>
        <v>0</v>
      </c>
      <c r="G40" s="23"/>
      <c r="H40" s="23"/>
      <c r="I40" s="23">
        <f t="shared" si="1"/>
        <v>501.08</v>
      </c>
      <c r="J40" s="48" t="s">
        <v>30</v>
      </c>
    </row>
    <row r="41" spans="1:10" ht="15" customHeight="1">
      <c r="A41" s="45" t="s">
        <v>136</v>
      </c>
      <c r="B41" s="45" t="s">
        <v>30</v>
      </c>
      <c r="C41" s="45" t="s">
        <v>30</v>
      </c>
      <c r="D41" s="45" t="s">
        <v>137</v>
      </c>
      <c r="E41" s="23">
        <v>338</v>
      </c>
      <c r="F41" s="23">
        <f t="shared" si="0"/>
        <v>0</v>
      </c>
      <c r="G41" s="23"/>
      <c r="H41" s="23"/>
      <c r="I41" s="23">
        <f t="shared" si="1"/>
        <v>338</v>
      </c>
      <c r="J41" s="48" t="s">
        <v>30</v>
      </c>
    </row>
    <row r="42" spans="1:10" ht="15" customHeight="1">
      <c r="A42" s="45" t="s">
        <v>138</v>
      </c>
      <c r="B42" s="45" t="s">
        <v>30</v>
      </c>
      <c r="C42" s="45" t="s">
        <v>30</v>
      </c>
      <c r="D42" s="45" t="s">
        <v>139</v>
      </c>
      <c r="E42" s="23">
        <v>338</v>
      </c>
      <c r="F42" s="23">
        <f t="shared" si="0"/>
        <v>0</v>
      </c>
      <c r="G42" s="23"/>
      <c r="H42" s="23"/>
      <c r="I42" s="23">
        <f t="shared" si="1"/>
        <v>338</v>
      </c>
      <c r="J42" s="48" t="s">
        <v>30</v>
      </c>
    </row>
    <row r="43" spans="1:10" ht="15" customHeight="1">
      <c r="A43" s="45" t="s">
        <v>177</v>
      </c>
      <c r="B43" s="45" t="s">
        <v>30</v>
      </c>
      <c r="C43" s="45" t="s">
        <v>30</v>
      </c>
      <c r="D43" s="45" t="s">
        <v>178</v>
      </c>
      <c r="E43" s="23">
        <v>23.19</v>
      </c>
      <c r="F43" s="23">
        <f t="shared" si="0"/>
        <v>0</v>
      </c>
      <c r="G43" s="23"/>
      <c r="H43" s="23"/>
      <c r="I43" s="23">
        <f t="shared" si="1"/>
        <v>23.19</v>
      </c>
      <c r="J43" s="48" t="s">
        <v>30</v>
      </c>
    </row>
    <row r="44" spans="1:10" ht="15" customHeight="1">
      <c r="A44" s="45" t="s">
        <v>179</v>
      </c>
      <c r="B44" s="45" t="s">
        <v>30</v>
      </c>
      <c r="C44" s="45" t="s">
        <v>30</v>
      </c>
      <c r="D44" s="45" t="s">
        <v>180</v>
      </c>
      <c r="E44" s="23">
        <v>23.19</v>
      </c>
      <c r="F44" s="23">
        <f t="shared" si="0"/>
        <v>0</v>
      </c>
      <c r="G44" s="23"/>
      <c r="H44" s="23"/>
      <c r="I44" s="23">
        <f t="shared" si="1"/>
        <v>23.19</v>
      </c>
      <c r="J44" s="48" t="s">
        <v>30</v>
      </c>
    </row>
    <row r="45" spans="1:10" ht="15" customHeight="1">
      <c r="A45" s="45" t="s">
        <v>140</v>
      </c>
      <c r="B45" s="45" t="s">
        <v>30</v>
      </c>
      <c r="C45" s="45" t="s">
        <v>30</v>
      </c>
      <c r="D45" s="45" t="s">
        <v>141</v>
      </c>
      <c r="E45" s="23">
        <v>33.43</v>
      </c>
      <c r="F45" s="23">
        <f t="shared" si="0"/>
        <v>0</v>
      </c>
      <c r="G45" s="23"/>
      <c r="H45" s="23"/>
      <c r="I45" s="23">
        <f t="shared" si="1"/>
        <v>33.43</v>
      </c>
      <c r="J45" s="48" t="s">
        <v>30</v>
      </c>
    </row>
    <row r="46" spans="1:10" ht="15" customHeight="1">
      <c r="A46" s="45" t="s">
        <v>142</v>
      </c>
      <c r="B46" s="45" t="s">
        <v>30</v>
      </c>
      <c r="C46" s="45" t="s">
        <v>30</v>
      </c>
      <c r="D46" s="45" t="s">
        <v>143</v>
      </c>
      <c r="E46" s="23">
        <v>33.43</v>
      </c>
      <c r="F46" s="23">
        <f t="shared" si="0"/>
        <v>0</v>
      </c>
      <c r="G46" s="23"/>
      <c r="H46" s="23"/>
      <c r="I46" s="23">
        <f t="shared" si="1"/>
        <v>33.43</v>
      </c>
      <c r="J46" s="48" t="s">
        <v>30</v>
      </c>
    </row>
    <row r="47" spans="1:10" ht="15" customHeight="1">
      <c r="A47" s="45" t="s">
        <v>144</v>
      </c>
      <c r="B47" s="45" t="s">
        <v>30</v>
      </c>
      <c r="C47" s="45" t="s">
        <v>30</v>
      </c>
      <c r="D47" s="45" t="s">
        <v>145</v>
      </c>
      <c r="E47" s="23">
        <v>33.43</v>
      </c>
      <c r="F47" s="23">
        <f t="shared" si="0"/>
        <v>0</v>
      </c>
      <c r="G47" s="23"/>
      <c r="H47" s="23"/>
      <c r="I47" s="23">
        <f t="shared" si="1"/>
        <v>33.43</v>
      </c>
      <c r="J47" s="48" t="s">
        <v>30</v>
      </c>
    </row>
    <row r="48" spans="1:10" ht="15" customHeight="1">
      <c r="A48" s="45" t="s">
        <v>146</v>
      </c>
      <c r="B48" s="45" t="s">
        <v>30</v>
      </c>
      <c r="C48" s="45" t="s">
        <v>30</v>
      </c>
      <c r="D48" s="45" t="s">
        <v>147</v>
      </c>
      <c r="E48" s="23">
        <v>39.05</v>
      </c>
      <c r="F48" s="23">
        <f t="shared" si="0"/>
        <v>39.05</v>
      </c>
      <c r="G48" s="23">
        <v>39.05</v>
      </c>
      <c r="H48" s="23"/>
      <c r="I48" s="23">
        <f t="shared" si="1"/>
        <v>0</v>
      </c>
      <c r="J48" s="48" t="s">
        <v>30</v>
      </c>
    </row>
    <row r="49" spans="1:10" ht="15" customHeight="1">
      <c r="A49" s="45" t="s">
        <v>148</v>
      </c>
      <c r="B49" s="45" t="s">
        <v>30</v>
      </c>
      <c r="C49" s="45" t="s">
        <v>30</v>
      </c>
      <c r="D49" s="45" t="s">
        <v>149</v>
      </c>
      <c r="E49" s="23">
        <v>39.05</v>
      </c>
      <c r="F49" s="23">
        <f t="shared" si="0"/>
        <v>39.05</v>
      </c>
      <c r="G49" s="23">
        <v>39.05</v>
      </c>
      <c r="H49" s="23"/>
      <c r="I49" s="23">
        <f t="shared" si="1"/>
        <v>0</v>
      </c>
      <c r="J49" s="48" t="s">
        <v>30</v>
      </c>
    </row>
    <row r="50" spans="1:10" ht="15" customHeight="1">
      <c r="A50" s="45" t="s">
        <v>150</v>
      </c>
      <c r="B50" s="45" t="s">
        <v>30</v>
      </c>
      <c r="C50" s="45" t="s">
        <v>30</v>
      </c>
      <c r="D50" s="45" t="s">
        <v>151</v>
      </c>
      <c r="E50" s="23">
        <v>39.05</v>
      </c>
      <c r="F50" s="23">
        <f t="shared" si="0"/>
        <v>39.05</v>
      </c>
      <c r="G50" s="23">
        <v>39.05</v>
      </c>
      <c r="H50" s="23"/>
      <c r="I50" s="23">
        <f t="shared" si="1"/>
        <v>0</v>
      </c>
      <c r="J50" s="48" t="s">
        <v>30</v>
      </c>
    </row>
    <row r="51" spans="1:10" ht="15" customHeight="1">
      <c r="A51" s="46" t="s">
        <v>202</v>
      </c>
      <c r="B51" s="39" t="s">
        <v>30</v>
      </c>
      <c r="C51" s="39" t="s">
        <v>30</v>
      </c>
      <c r="D51" s="39" t="s">
        <v>30</v>
      </c>
      <c r="E51" s="39" t="s">
        <v>30</v>
      </c>
      <c r="F51" s="39" t="s">
        <v>30</v>
      </c>
      <c r="G51" s="39" t="s">
        <v>30</v>
      </c>
      <c r="H51" s="39" t="s">
        <v>30</v>
      </c>
      <c r="I51" s="39" t="s">
        <v>30</v>
      </c>
      <c r="J51" s="39" t="s">
        <v>30</v>
      </c>
    </row>
  </sheetData>
  <sheetProtection/>
  <mergeCells count="158">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D5:D7"/>
    <mergeCell ref="E4:E7"/>
    <mergeCell ref="F5:F7"/>
    <mergeCell ref="G5:G7"/>
    <mergeCell ref="H5:H7"/>
    <mergeCell ref="I4:I7"/>
    <mergeCell ref="J4:J7"/>
    <mergeCell ref="A5:C7"/>
  </mergeCells>
  <printOptions/>
  <pageMargins left="0.75" right="0.08" top="1" bottom="0.5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37"/>
  <sheetViews>
    <sheetView workbookViewId="0" topLeftCell="A1">
      <selection activeCell="A1" sqref="A1:IV65536"/>
    </sheetView>
  </sheetViews>
  <sheetFormatPr defaultColWidth="9.140625" defaultRowHeight="12.75"/>
  <cols>
    <col min="1" max="3" width="3.140625" style="0" customWidth="1"/>
    <col min="4" max="4" width="40.7109375" style="0" customWidth="1"/>
    <col min="5" max="7" width="16.00390625" style="0" customWidth="1"/>
    <col min="8" max="8" width="26.8515625" style="0" customWidth="1"/>
    <col min="9" max="9" width="9.7109375" style="0" bestFit="1" customWidth="1"/>
  </cols>
  <sheetData>
    <row r="1" spans="4:6" ht="27.75">
      <c r="D1" s="27" t="s">
        <v>19</v>
      </c>
      <c r="F1" s="1"/>
    </row>
    <row r="2" ht="12.75">
      <c r="H2" s="11" t="s">
        <v>203</v>
      </c>
    </row>
    <row r="3" spans="1:8" ht="12.75">
      <c r="A3" s="15" t="s">
        <v>26</v>
      </c>
      <c r="F3" s="16" t="s">
        <v>27</v>
      </c>
      <c r="H3" s="11" t="s">
        <v>28</v>
      </c>
    </row>
    <row r="4" spans="1:8" ht="15" customHeight="1">
      <c r="A4" s="3" t="s">
        <v>32</v>
      </c>
      <c r="B4" s="4" t="s">
        <v>30</v>
      </c>
      <c r="C4" s="4" t="s">
        <v>30</v>
      </c>
      <c r="D4" s="4" t="s">
        <v>30</v>
      </c>
      <c r="E4" s="4" t="s">
        <v>66</v>
      </c>
      <c r="F4" s="4" t="s">
        <v>198</v>
      </c>
      <c r="G4" s="4" t="s">
        <v>199</v>
      </c>
      <c r="H4" s="12" t="s">
        <v>197</v>
      </c>
    </row>
    <row r="5" spans="1:8" ht="12" customHeight="1">
      <c r="A5" s="5" t="s">
        <v>204</v>
      </c>
      <c r="B5" s="6" t="s">
        <v>30</v>
      </c>
      <c r="C5" s="6" t="s">
        <v>30</v>
      </c>
      <c r="D5" s="6" t="s">
        <v>82</v>
      </c>
      <c r="E5" s="6" t="s">
        <v>30</v>
      </c>
      <c r="F5" s="6" t="s">
        <v>30</v>
      </c>
      <c r="G5" s="6" t="s">
        <v>30</v>
      </c>
      <c r="H5" s="13" t="s">
        <v>30</v>
      </c>
    </row>
    <row r="6" spans="1:8" ht="12" customHeight="1">
      <c r="A6" s="5" t="s">
        <v>30</v>
      </c>
      <c r="B6" s="6" t="s">
        <v>30</v>
      </c>
      <c r="C6" s="6" t="s">
        <v>30</v>
      </c>
      <c r="D6" s="6" t="s">
        <v>30</v>
      </c>
      <c r="E6" s="6" t="s">
        <v>83</v>
      </c>
      <c r="F6" s="6" t="s">
        <v>198</v>
      </c>
      <c r="G6" s="6" t="s">
        <v>200</v>
      </c>
      <c r="H6" s="13" t="s">
        <v>201</v>
      </c>
    </row>
    <row r="7" spans="1:8" ht="12" customHeight="1">
      <c r="A7" s="5" t="s">
        <v>30</v>
      </c>
      <c r="B7" s="6" t="s">
        <v>30</v>
      </c>
      <c r="C7" s="6" t="s">
        <v>30</v>
      </c>
      <c r="D7" s="6" t="s">
        <v>30</v>
      </c>
      <c r="E7" s="6" t="s">
        <v>30</v>
      </c>
      <c r="F7" s="6" t="s">
        <v>30</v>
      </c>
      <c r="G7" s="6" t="s">
        <v>30</v>
      </c>
      <c r="H7" s="13" t="s">
        <v>30</v>
      </c>
    </row>
    <row r="8" spans="1:8" ht="15" customHeight="1">
      <c r="A8" s="5" t="s">
        <v>84</v>
      </c>
      <c r="B8" s="6" t="s">
        <v>30</v>
      </c>
      <c r="C8" s="6" t="s">
        <v>30</v>
      </c>
      <c r="D8" s="6" t="s">
        <v>84</v>
      </c>
      <c r="E8" s="28">
        <f>F8+G8</f>
        <v>1354.09</v>
      </c>
      <c r="F8" s="28">
        <f>F9+F21+F35</f>
        <v>1200.28</v>
      </c>
      <c r="G8" s="28">
        <f>G21+G35</f>
        <v>153.81</v>
      </c>
      <c r="H8" s="29" t="s">
        <v>30</v>
      </c>
    </row>
    <row r="9" spans="1:8" ht="12" customHeight="1">
      <c r="A9" s="30" t="s">
        <v>205</v>
      </c>
      <c r="B9" s="31" t="s">
        <v>30</v>
      </c>
      <c r="C9" s="31" t="s">
        <v>30</v>
      </c>
      <c r="D9" s="31" t="s">
        <v>206</v>
      </c>
      <c r="E9" s="32">
        <f>F9+G9</f>
        <v>992.15</v>
      </c>
      <c r="F9" s="32">
        <v>992.15</v>
      </c>
      <c r="G9" s="32">
        <v>0</v>
      </c>
      <c r="H9" s="33" t="s">
        <v>30</v>
      </c>
    </row>
    <row r="10" spans="1:8" ht="12" customHeight="1">
      <c r="A10" s="30" t="s">
        <v>207</v>
      </c>
      <c r="B10" s="31" t="s">
        <v>30</v>
      </c>
      <c r="C10" s="31" t="s">
        <v>30</v>
      </c>
      <c r="D10" s="31" t="s">
        <v>208</v>
      </c>
      <c r="E10" s="32">
        <f aca="true" t="shared" si="0" ref="E9:E20">F10+G10</f>
        <v>190.49</v>
      </c>
      <c r="F10" s="32">
        <v>190.49</v>
      </c>
      <c r="G10" s="32">
        <v>0</v>
      </c>
      <c r="H10" s="33" t="s">
        <v>30</v>
      </c>
    </row>
    <row r="11" spans="1:8" ht="12" customHeight="1">
      <c r="A11" s="30" t="s">
        <v>209</v>
      </c>
      <c r="B11" s="31" t="s">
        <v>30</v>
      </c>
      <c r="C11" s="31" t="s">
        <v>30</v>
      </c>
      <c r="D11" s="31" t="s">
        <v>210</v>
      </c>
      <c r="E11" s="32">
        <f t="shared" si="0"/>
        <v>43.29</v>
      </c>
      <c r="F11" s="32">
        <v>43.29</v>
      </c>
      <c r="G11" s="32">
        <v>0</v>
      </c>
      <c r="H11" s="33" t="s">
        <v>30</v>
      </c>
    </row>
    <row r="12" spans="1:8" ht="12" customHeight="1">
      <c r="A12" s="30" t="s">
        <v>211</v>
      </c>
      <c r="B12" s="31" t="s">
        <v>30</v>
      </c>
      <c r="C12" s="31" t="s">
        <v>30</v>
      </c>
      <c r="D12" s="31" t="s">
        <v>212</v>
      </c>
      <c r="E12" s="32">
        <f t="shared" si="0"/>
        <v>276.87</v>
      </c>
      <c r="F12" s="32">
        <v>276.87</v>
      </c>
      <c r="G12" s="32">
        <v>0</v>
      </c>
      <c r="H12" s="33" t="s">
        <v>30</v>
      </c>
    </row>
    <row r="13" spans="1:8" ht="12" customHeight="1">
      <c r="A13" s="30" t="s">
        <v>213</v>
      </c>
      <c r="B13" s="31" t="s">
        <v>30</v>
      </c>
      <c r="C13" s="31" t="s">
        <v>30</v>
      </c>
      <c r="D13" s="31" t="s">
        <v>214</v>
      </c>
      <c r="E13" s="32">
        <f t="shared" si="0"/>
        <v>26.82</v>
      </c>
      <c r="F13" s="32">
        <v>26.82</v>
      </c>
      <c r="G13" s="32">
        <v>0</v>
      </c>
      <c r="H13" s="33" t="s">
        <v>30</v>
      </c>
    </row>
    <row r="14" spans="1:8" ht="12" customHeight="1">
      <c r="A14" s="30" t="s">
        <v>215</v>
      </c>
      <c r="B14" s="31" t="s">
        <v>30</v>
      </c>
      <c r="C14" s="31" t="s">
        <v>30</v>
      </c>
      <c r="D14" s="31" t="s">
        <v>216</v>
      </c>
      <c r="E14" s="32">
        <f t="shared" si="0"/>
        <v>40.91</v>
      </c>
      <c r="F14" s="32">
        <v>40.91</v>
      </c>
      <c r="G14" s="32">
        <v>0</v>
      </c>
      <c r="H14" s="33" t="s">
        <v>30</v>
      </c>
    </row>
    <row r="15" spans="1:8" ht="12" customHeight="1">
      <c r="A15" s="30" t="s">
        <v>217</v>
      </c>
      <c r="B15" s="31" t="s">
        <v>30</v>
      </c>
      <c r="C15" s="31" t="s">
        <v>30</v>
      </c>
      <c r="D15" s="31" t="s">
        <v>218</v>
      </c>
      <c r="E15" s="32">
        <f t="shared" si="0"/>
        <v>42.03</v>
      </c>
      <c r="F15" s="32">
        <v>42.03</v>
      </c>
      <c r="G15" s="32">
        <v>0</v>
      </c>
      <c r="H15" s="33" t="s">
        <v>30</v>
      </c>
    </row>
    <row r="16" spans="1:8" ht="12" customHeight="1">
      <c r="A16" s="30" t="s">
        <v>219</v>
      </c>
      <c r="B16" s="31"/>
      <c r="C16" s="31"/>
      <c r="D16" s="31" t="s">
        <v>220</v>
      </c>
      <c r="E16" s="32">
        <f t="shared" si="0"/>
        <v>21.01</v>
      </c>
      <c r="F16" s="32">
        <v>21.01</v>
      </c>
      <c r="G16" s="32">
        <v>0</v>
      </c>
      <c r="H16" s="33"/>
    </row>
    <row r="17" spans="1:8" ht="12" customHeight="1">
      <c r="A17" s="30" t="s">
        <v>221</v>
      </c>
      <c r="B17" s="31"/>
      <c r="C17" s="31"/>
      <c r="D17" s="31" t="s">
        <v>222</v>
      </c>
      <c r="E17" s="32">
        <f t="shared" si="0"/>
        <v>14.15</v>
      </c>
      <c r="F17" s="32">
        <v>14.15</v>
      </c>
      <c r="G17" s="32">
        <v>0</v>
      </c>
      <c r="H17" s="33"/>
    </row>
    <row r="18" spans="1:8" ht="12" customHeight="1">
      <c r="A18" s="30" t="s">
        <v>223</v>
      </c>
      <c r="B18" s="31" t="s">
        <v>30</v>
      </c>
      <c r="C18" s="31" t="s">
        <v>30</v>
      </c>
      <c r="D18" s="31" t="s">
        <v>224</v>
      </c>
      <c r="E18" s="32">
        <f t="shared" si="0"/>
        <v>7</v>
      </c>
      <c r="F18" s="32">
        <v>7</v>
      </c>
      <c r="G18" s="32">
        <v>0</v>
      </c>
      <c r="H18" s="33" t="s">
        <v>30</v>
      </c>
    </row>
    <row r="19" spans="1:8" ht="12" customHeight="1">
      <c r="A19" s="30" t="s">
        <v>225</v>
      </c>
      <c r="B19" s="31" t="s">
        <v>30</v>
      </c>
      <c r="C19" s="31" t="s">
        <v>30</v>
      </c>
      <c r="D19" s="31" t="s">
        <v>151</v>
      </c>
      <c r="E19" s="32">
        <f t="shared" si="0"/>
        <v>39.05</v>
      </c>
      <c r="F19" s="32">
        <v>39.05</v>
      </c>
      <c r="G19" s="32">
        <v>0</v>
      </c>
      <c r="H19" s="33" t="s">
        <v>30</v>
      </c>
    </row>
    <row r="20" spans="1:8" ht="12" customHeight="1">
      <c r="A20" s="30" t="s">
        <v>226</v>
      </c>
      <c r="B20" s="31" t="s">
        <v>30</v>
      </c>
      <c r="C20" s="31" t="s">
        <v>30</v>
      </c>
      <c r="D20" s="31" t="s">
        <v>227</v>
      </c>
      <c r="E20" s="32">
        <f t="shared" si="0"/>
        <v>290.55</v>
      </c>
      <c r="F20" s="32">
        <v>290.55</v>
      </c>
      <c r="G20" s="32">
        <v>0</v>
      </c>
      <c r="H20" s="33" t="s">
        <v>30</v>
      </c>
    </row>
    <row r="21" spans="1:8" ht="12" customHeight="1">
      <c r="A21" s="30" t="s">
        <v>228</v>
      </c>
      <c r="B21" s="31" t="s">
        <v>30</v>
      </c>
      <c r="C21" s="31" t="s">
        <v>30</v>
      </c>
      <c r="D21" s="31" t="s">
        <v>229</v>
      </c>
      <c r="E21" s="32">
        <v>153.81</v>
      </c>
      <c r="F21" s="32"/>
      <c r="G21" s="32">
        <v>153.81</v>
      </c>
      <c r="H21" s="33" t="s">
        <v>30</v>
      </c>
    </row>
    <row r="22" spans="1:8" ht="12" customHeight="1">
      <c r="A22" s="30" t="s">
        <v>230</v>
      </c>
      <c r="B22" s="31" t="s">
        <v>30</v>
      </c>
      <c r="C22" s="31" t="s">
        <v>30</v>
      </c>
      <c r="D22" s="31" t="s">
        <v>231</v>
      </c>
      <c r="E22" s="32">
        <v>45</v>
      </c>
      <c r="F22" s="32"/>
      <c r="G22" s="32">
        <f>E22</f>
        <v>45</v>
      </c>
      <c r="H22" s="33" t="s">
        <v>30</v>
      </c>
    </row>
    <row r="23" spans="1:8" ht="12" customHeight="1">
      <c r="A23" s="30" t="s">
        <v>232</v>
      </c>
      <c r="B23" s="31" t="s">
        <v>30</v>
      </c>
      <c r="C23" s="31" t="s">
        <v>30</v>
      </c>
      <c r="D23" s="31" t="s">
        <v>233</v>
      </c>
      <c r="E23" s="32">
        <v>8</v>
      </c>
      <c r="F23" s="32"/>
      <c r="G23" s="32">
        <v>154.81</v>
      </c>
      <c r="H23" s="33" t="s">
        <v>30</v>
      </c>
    </row>
    <row r="24" spans="1:8" ht="12" customHeight="1">
      <c r="A24" s="30" t="s">
        <v>234</v>
      </c>
      <c r="B24" s="31" t="s">
        <v>30</v>
      </c>
      <c r="C24" s="31" t="s">
        <v>30</v>
      </c>
      <c r="D24" s="31" t="s">
        <v>235</v>
      </c>
      <c r="E24" s="32">
        <v>9.8</v>
      </c>
      <c r="F24" s="32"/>
      <c r="G24" s="32">
        <f>E24</f>
        <v>9.8</v>
      </c>
      <c r="H24" s="33" t="s">
        <v>30</v>
      </c>
    </row>
    <row r="25" spans="1:8" ht="12" customHeight="1">
      <c r="A25" s="30" t="s">
        <v>236</v>
      </c>
      <c r="B25" s="31" t="s">
        <v>30</v>
      </c>
      <c r="C25" s="31" t="s">
        <v>30</v>
      </c>
      <c r="D25" s="31" t="s">
        <v>237</v>
      </c>
      <c r="E25" s="32">
        <v>8</v>
      </c>
      <c r="F25" s="32"/>
      <c r="G25" s="32">
        <v>155.81</v>
      </c>
      <c r="H25" s="33" t="s">
        <v>30</v>
      </c>
    </row>
    <row r="26" spans="1:8" ht="12" customHeight="1">
      <c r="A26" s="30" t="s">
        <v>238</v>
      </c>
      <c r="B26" s="31" t="s">
        <v>30</v>
      </c>
      <c r="C26" s="31" t="s">
        <v>30</v>
      </c>
      <c r="D26" s="31" t="s">
        <v>239</v>
      </c>
      <c r="E26" s="32">
        <v>7.9</v>
      </c>
      <c r="F26" s="32"/>
      <c r="G26" s="32">
        <f>E26</f>
        <v>7.9</v>
      </c>
      <c r="H26" s="33" t="s">
        <v>30</v>
      </c>
    </row>
    <row r="27" spans="1:8" ht="12" customHeight="1">
      <c r="A27" s="30" t="s">
        <v>240</v>
      </c>
      <c r="B27" s="31" t="s">
        <v>30</v>
      </c>
      <c r="C27" s="31" t="s">
        <v>30</v>
      </c>
      <c r="D27" s="31" t="s">
        <v>241</v>
      </c>
      <c r="E27" s="32">
        <v>18.09</v>
      </c>
      <c r="F27" s="32"/>
      <c r="G27" s="32">
        <v>156.81</v>
      </c>
      <c r="H27" s="33" t="s">
        <v>30</v>
      </c>
    </row>
    <row r="28" spans="1:8" ht="12" customHeight="1">
      <c r="A28" s="30" t="s">
        <v>242</v>
      </c>
      <c r="B28" s="31" t="s">
        <v>30</v>
      </c>
      <c r="C28" s="31" t="s">
        <v>30</v>
      </c>
      <c r="D28" s="31" t="s">
        <v>243</v>
      </c>
      <c r="E28" s="32"/>
      <c r="F28" s="32"/>
      <c r="G28" s="32">
        <f>E28</f>
        <v>0</v>
      </c>
      <c r="H28" s="33" t="s">
        <v>30</v>
      </c>
    </row>
    <row r="29" spans="1:8" ht="12" customHeight="1">
      <c r="A29" s="30" t="s">
        <v>244</v>
      </c>
      <c r="B29" s="31" t="s">
        <v>30</v>
      </c>
      <c r="C29" s="31" t="s">
        <v>30</v>
      </c>
      <c r="D29" s="31" t="s">
        <v>245</v>
      </c>
      <c r="E29" s="32"/>
      <c r="F29" s="32"/>
      <c r="G29" s="32">
        <v>157.81</v>
      </c>
      <c r="H29" s="33" t="s">
        <v>30</v>
      </c>
    </row>
    <row r="30" spans="1:8" ht="12" customHeight="1">
      <c r="A30" s="30" t="s">
        <v>246</v>
      </c>
      <c r="B30" s="31" t="s">
        <v>30</v>
      </c>
      <c r="C30" s="31" t="s">
        <v>30</v>
      </c>
      <c r="D30" s="31" t="s">
        <v>247</v>
      </c>
      <c r="E30" s="32"/>
      <c r="F30" s="32"/>
      <c r="G30" s="32">
        <f>E30</f>
        <v>0</v>
      </c>
      <c r="H30" s="33" t="s">
        <v>30</v>
      </c>
    </row>
    <row r="31" spans="1:8" ht="12" customHeight="1">
      <c r="A31" s="30" t="s">
        <v>248</v>
      </c>
      <c r="B31" s="31" t="s">
        <v>30</v>
      </c>
      <c r="C31" s="31" t="s">
        <v>30</v>
      </c>
      <c r="D31" s="31" t="s">
        <v>249</v>
      </c>
      <c r="E31" s="32">
        <v>18</v>
      </c>
      <c r="F31" s="32"/>
      <c r="G31" s="32">
        <v>158.81</v>
      </c>
      <c r="H31" s="33" t="s">
        <v>30</v>
      </c>
    </row>
    <row r="32" spans="1:8" ht="12" customHeight="1">
      <c r="A32" s="30" t="s">
        <v>250</v>
      </c>
      <c r="B32" s="31" t="s">
        <v>30</v>
      </c>
      <c r="C32" s="31" t="s">
        <v>30</v>
      </c>
      <c r="D32" s="31" t="s">
        <v>251</v>
      </c>
      <c r="E32" s="32">
        <v>5.97</v>
      </c>
      <c r="F32" s="32"/>
      <c r="G32" s="32">
        <f>E32</f>
        <v>5.97</v>
      </c>
      <c r="H32" s="33" t="s">
        <v>30</v>
      </c>
    </row>
    <row r="33" spans="1:8" ht="12" customHeight="1">
      <c r="A33" s="30" t="s">
        <v>252</v>
      </c>
      <c r="B33" s="31" t="s">
        <v>30</v>
      </c>
      <c r="C33" s="31" t="s">
        <v>30</v>
      </c>
      <c r="D33" s="31" t="s">
        <v>253</v>
      </c>
      <c r="E33" s="32">
        <v>11.24</v>
      </c>
      <c r="F33" s="32"/>
      <c r="G33" s="32">
        <v>159.81</v>
      </c>
      <c r="H33" s="33" t="s">
        <v>30</v>
      </c>
    </row>
    <row r="34" spans="1:8" ht="12" customHeight="1">
      <c r="A34" s="30" t="s">
        <v>254</v>
      </c>
      <c r="B34" s="31" t="s">
        <v>30</v>
      </c>
      <c r="C34" s="31" t="s">
        <v>30</v>
      </c>
      <c r="D34" s="31" t="s">
        <v>255</v>
      </c>
      <c r="E34" s="32">
        <v>21.8</v>
      </c>
      <c r="F34" s="32"/>
      <c r="G34" s="32">
        <f>E34</f>
        <v>21.8</v>
      </c>
      <c r="H34" s="33" t="s">
        <v>30</v>
      </c>
    </row>
    <row r="35" spans="1:8" ht="12" customHeight="1">
      <c r="A35" s="30" t="s">
        <v>256</v>
      </c>
      <c r="B35" s="31" t="s">
        <v>30</v>
      </c>
      <c r="C35" s="31" t="s">
        <v>30</v>
      </c>
      <c r="D35" s="31" t="s">
        <v>257</v>
      </c>
      <c r="E35" s="32">
        <v>208.13</v>
      </c>
      <c r="F35" s="32">
        <v>208.13</v>
      </c>
      <c r="G35" s="32"/>
      <c r="H35" s="33" t="s">
        <v>30</v>
      </c>
    </row>
    <row r="36" spans="1:8" ht="12" customHeight="1">
      <c r="A36" s="34" t="s">
        <v>258</v>
      </c>
      <c r="B36" s="35" t="s">
        <v>30</v>
      </c>
      <c r="C36" s="35" t="s">
        <v>30</v>
      </c>
      <c r="D36" s="35" t="s">
        <v>259</v>
      </c>
      <c r="E36" s="36">
        <v>208.13</v>
      </c>
      <c r="F36" s="36">
        <v>208.13</v>
      </c>
      <c r="G36" s="36"/>
      <c r="H36" s="37" t="s">
        <v>30</v>
      </c>
    </row>
    <row r="37" spans="1:8" ht="15" customHeight="1">
      <c r="A37" s="38" t="s">
        <v>260</v>
      </c>
      <c r="B37" s="39" t="s">
        <v>30</v>
      </c>
      <c r="C37" s="39" t="s">
        <v>30</v>
      </c>
      <c r="D37" s="39" t="s">
        <v>30</v>
      </c>
      <c r="E37" s="39" t="s">
        <v>30</v>
      </c>
      <c r="F37" s="39" t="s">
        <v>30</v>
      </c>
      <c r="G37" s="39" t="s">
        <v>30</v>
      </c>
      <c r="H37" s="39" t="s">
        <v>30</v>
      </c>
    </row>
  </sheetData>
  <sheetProtection/>
  <mergeCells count="124">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H37"/>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0"/>
  <sheetViews>
    <sheetView workbookViewId="0" topLeftCell="A1">
      <selection activeCell="A22" sqref="A22"/>
    </sheetView>
  </sheetViews>
  <sheetFormatPr defaultColWidth="9.140625" defaultRowHeight="12.75"/>
  <cols>
    <col min="1" max="1" width="17.140625" style="0" customWidth="1"/>
    <col min="2" max="2" width="14.28125" style="0" customWidth="1"/>
    <col min="3" max="3" width="15.57421875" style="0" customWidth="1"/>
    <col min="4" max="4" width="13.7109375" style="0" customWidth="1"/>
    <col min="5" max="5" width="15.28125" style="0" customWidth="1"/>
    <col min="6" max="6" width="13.421875" style="0" customWidth="1"/>
    <col min="7" max="7" width="14.57421875" style="0" customWidth="1"/>
    <col min="8" max="8" width="15.28125" style="0" customWidth="1"/>
    <col min="9" max="9" width="13.421875" style="0" customWidth="1"/>
    <col min="10" max="10" width="9.7109375" style="0" bestFit="1" customWidth="1"/>
  </cols>
  <sheetData>
    <row r="1" ht="27.75">
      <c r="E1" s="1" t="s">
        <v>21</v>
      </c>
    </row>
    <row r="2" ht="12.75">
      <c r="I2" s="11" t="s">
        <v>261</v>
      </c>
    </row>
    <row r="3" spans="1:9" ht="12.75">
      <c r="A3" s="15" t="s">
        <v>26</v>
      </c>
      <c r="E3" s="16" t="s">
        <v>27</v>
      </c>
      <c r="I3" s="11" t="s">
        <v>28</v>
      </c>
    </row>
    <row r="4" spans="1:9" ht="27.75" customHeight="1">
      <c r="A4" s="17" t="s">
        <v>32</v>
      </c>
      <c r="B4" s="4" t="s">
        <v>262</v>
      </c>
      <c r="C4" s="4" t="s">
        <v>30</v>
      </c>
      <c r="D4" s="4" t="s">
        <v>30</v>
      </c>
      <c r="E4" s="4" t="s">
        <v>30</v>
      </c>
      <c r="F4" s="4" t="s">
        <v>30</v>
      </c>
      <c r="G4" s="4" t="s">
        <v>30</v>
      </c>
      <c r="H4" s="4" t="s">
        <v>263</v>
      </c>
      <c r="I4" s="12" t="s">
        <v>264</v>
      </c>
    </row>
    <row r="5" spans="1:9" ht="23.25" customHeight="1">
      <c r="A5" s="18" t="s">
        <v>30</v>
      </c>
      <c r="B5" s="6" t="s">
        <v>83</v>
      </c>
      <c r="C5" s="6" t="s">
        <v>265</v>
      </c>
      <c r="D5" s="6" t="s">
        <v>266</v>
      </c>
      <c r="E5" s="6" t="s">
        <v>267</v>
      </c>
      <c r="F5" s="6" t="s">
        <v>30</v>
      </c>
      <c r="G5" s="6" t="s">
        <v>30</v>
      </c>
      <c r="H5" s="6" t="s">
        <v>30</v>
      </c>
      <c r="I5" s="13" t="s">
        <v>30</v>
      </c>
    </row>
    <row r="6" spans="1:9" ht="36" customHeight="1">
      <c r="A6" s="18" t="s">
        <v>30</v>
      </c>
      <c r="B6" s="6" t="s">
        <v>30</v>
      </c>
      <c r="C6" s="6" t="s">
        <v>30</v>
      </c>
      <c r="D6" s="6" t="s">
        <v>30</v>
      </c>
      <c r="E6" s="6" t="s">
        <v>83</v>
      </c>
      <c r="F6" s="6" t="s">
        <v>268</v>
      </c>
      <c r="G6" s="6" t="s">
        <v>269</v>
      </c>
      <c r="H6" s="6" t="s">
        <v>30</v>
      </c>
      <c r="I6" s="13" t="s">
        <v>30</v>
      </c>
    </row>
    <row r="7" spans="1:9" ht="15.75" customHeight="1">
      <c r="A7" s="19" t="s">
        <v>30</v>
      </c>
      <c r="B7" s="20" t="s">
        <v>270</v>
      </c>
      <c r="C7" s="20" t="s">
        <v>271</v>
      </c>
      <c r="D7" s="20" t="s">
        <v>272</v>
      </c>
      <c r="E7" s="20" t="s">
        <v>273</v>
      </c>
      <c r="F7" s="20" t="s">
        <v>274</v>
      </c>
      <c r="G7" s="20" t="s">
        <v>275</v>
      </c>
      <c r="H7" s="20" t="s">
        <v>276</v>
      </c>
      <c r="I7" s="26" t="s">
        <v>277</v>
      </c>
    </row>
    <row r="8" spans="1:9" ht="18" customHeight="1">
      <c r="A8" s="21" t="s">
        <v>278</v>
      </c>
      <c r="B8" s="22">
        <v>0</v>
      </c>
      <c r="C8" s="22">
        <v>0</v>
      </c>
      <c r="D8" s="23">
        <v>0</v>
      </c>
      <c r="E8" s="23">
        <v>0</v>
      </c>
      <c r="F8" s="23">
        <v>0</v>
      </c>
      <c r="G8" s="23">
        <v>0</v>
      </c>
      <c r="H8" s="23">
        <v>0</v>
      </c>
      <c r="I8" s="23">
        <v>0</v>
      </c>
    </row>
    <row r="9" spans="1:9" ht="18" customHeight="1">
      <c r="A9" s="21" t="s">
        <v>33</v>
      </c>
      <c r="B9" s="22">
        <v>0</v>
      </c>
      <c r="C9" s="22">
        <v>0</v>
      </c>
      <c r="D9" s="23">
        <v>0</v>
      </c>
      <c r="E9" s="23">
        <v>0</v>
      </c>
      <c r="F9" s="23">
        <v>0</v>
      </c>
      <c r="G9" s="23">
        <v>0</v>
      </c>
      <c r="H9" s="23">
        <v>0</v>
      </c>
      <c r="I9" s="23">
        <v>0</v>
      </c>
    </row>
    <row r="10" spans="1:9" ht="15" customHeight="1">
      <c r="A10" s="24" t="s">
        <v>279</v>
      </c>
      <c r="B10" s="25" t="s">
        <v>30</v>
      </c>
      <c r="C10" s="25" t="s">
        <v>30</v>
      </c>
      <c r="D10" s="25" t="s">
        <v>30</v>
      </c>
      <c r="E10" s="25" t="s">
        <v>30</v>
      </c>
      <c r="F10" s="25" t="s">
        <v>30</v>
      </c>
      <c r="G10" s="25" t="s">
        <v>30</v>
      </c>
      <c r="H10" s="25" t="s">
        <v>30</v>
      </c>
      <c r="I10" s="25" t="s">
        <v>30</v>
      </c>
    </row>
  </sheetData>
  <sheetProtection/>
  <mergeCells count="34">
    <mergeCell ref="B4:G4"/>
    <mergeCell ref="E5:G5"/>
    <mergeCell ref="A10:I10"/>
    <mergeCell ref="A4:A7"/>
    <mergeCell ref="B5:B6"/>
    <mergeCell ref="C5:C6"/>
    <mergeCell ref="D5:D6"/>
    <mergeCell ref="H4:H6"/>
    <mergeCell ref="I4:I6"/>
  </mergeCells>
  <printOptions/>
  <pageMargins left="0.43" right="0.3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2019-09-23T00:57:57Z</dcterms:created>
  <dcterms:modified xsi:type="dcterms:W3CDTF">2020-12-17T08:09:52Z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