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2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2">'表11-部门综合预算政府采购（资产配置、购买服务）预算表'!$A$1:$N$8</definedName>
    <definedName name="_xlnm.Print_Area" localSheetId="13">'表12-部门综合预算一般公共预算拨款“三公”经费及会议培训费表'!$A$1:$AC$10</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'表2-部门综合预算收入总表'!$A$1:$P$8</definedName>
    <definedName name="_xlnm.Print_Area" localSheetId="4">'表3-部门综合预算支出总表'!$A$1:$N$8</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'表5-部门综合预算一般公共预算支出明细表（按功能科目分）'!$1:$3</definedName>
    <definedName name="_xlnm.Print_Titles" localSheetId="7">'表6-部门综合预算一般公共预算支出明细表（按经济分类科目分）'!$1:$2</definedName>
    <definedName name="_xlnm.Print_Titles" localSheetId="8">'表7-部门综合预算一般公共预算基本支出明细表（按功能科目分）'!$1:$4</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<sst xmlns="http://schemas.openxmlformats.org/spreadsheetml/2006/main" count="1038" uniqueCount="420">
  <si>
    <t>附件2</t>
  </si>
  <si>
    <t>2020年部门综合预算公开报表</t>
  </si>
  <si>
    <t xml:space="preserve">                部门名称：神木市人民代表大会常务委员会办公室</t>
  </si>
  <si>
    <t xml:space="preserve">                保密审查情况：已审查</t>
  </si>
  <si>
    <t xml:space="preserve">                部门主要负责人审签情况：已审签</t>
  </si>
  <si>
    <t>目录</t>
  </si>
  <si>
    <t>序号</t>
  </si>
  <si>
    <t>表格名称</t>
  </si>
  <si>
    <t>是否空表</t>
  </si>
  <si>
    <t>公开空表理由</t>
  </si>
  <si>
    <t>表1</t>
  </si>
  <si>
    <r>
      <t>20</t>
    </r>
    <r>
      <rPr>
        <sz val="12"/>
        <rFont val="宋体"/>
        <family val="0"/>
      </rPr>
      <t>20</t>
    </r>
    <r>
      <rPr>
        <sz val="12"/>
        <rFont val="宋体"/>
        <family val="0"/>
      </rPr>
      <t>年部门综合预算收支总表</t>
    </r>
  </si>
  <si>
    <t>否</t>
  </si>
  <si>
    <t>表2</t>
  </si>
  <si>
    <r>
      <t>2</t>
    </r>
    <r>
      <rPr>
        <sz val="12"/>
        <rFont val="宋体"/>
        <family val="0"/>
      </rPr>
      <t>020</t>
    </r>
    <r>
      <rPr>
        <sz val="12"/>
        <rFont val="宋体"/>
        <family val="0"/>
      </rPr>
      <t>年部门综合预算收入总表</t>
    </r>
  </si>
  <si>
    <t>表3</t>
  </si>
  <si>
    <r>
      <t>2</t>
    </r>
    <r>
      <rPr>
        <sz val="12"/>
        <rFont val="宋体"/>
        <family val="0"/>
      </rPr>
      <t>020</t>
    </r>
    <r>
      <rPr>
        <sz val="12"/>
        <rFont val="宋体"/>
        <family val="0"/>
      </rPr>
      <t>年部门综合预算支出总表</t>
    </r>
  </si>
  <si>
    <t>表4</t>
  </si>
  <si>
    <r>
      <t>2</t>
    </r>
    <r>
      <rPr>
        <sz val="12"/>
        <rFont val="宋体"/>
        <family val="0"/>
      </rPr>
      <t>020</t>
    </r>
    <r>
      <rPr>
        <sz val="12"/>
        <rFont val="宋体"/>
        <family val="0"/>
      </rPr>
      <t>年部门综合预算</t>
    </r>
    <r>
      <rPr>
        <sz val="12"/>
        <color indexed="10"/>
        <rFont val="宋体"/>
        <family val="0"/>
      </rPr>
      <t>财政拨款</t>
    </r>
    <r>
      <rPr>
        <sz val="12"/>
        <rFont val="宋体"/>
        <family val="0"/>
      </rPr>
      <t>收支总表</t>
    </r>
  </si>
  <si>
    <t>表5</t>
  </si>
  <si>
    <r>
      <t>2</t>
    </r>
    <r>
      <rPr>
        <sz val="12"/>
        <rFont val="宋体"/>
        <family val="0"/>
      </rPr>
      <t>020</t>
    </r>
    <r>
      <rPr>
        <sz val="12"/>
        <rFont val="宋体"/>
        <family val="0"/>
      </rPr>
      <t>年部门综合预算一般公共预算支出明细表（按功能科目分）</t>
    </r>
  </si>
  <si>
    <t>表6</t>
  </si>
  <si>
    <r>
      <t>2</t>
    </r>
    <r>
      <rPr>
        <sz val="12"/>
        <rFont val="宋体"/>
        <family val="0"/>
      </rPr>
      <t>020</t>
    </r>
    <r>
      <rPr>
        <sz val="12"/>
        <rFont val="宋体"/>
        <family val="0"/>
      </rPr>
      <t>年部门综合预算一般公共预算支出明细表（按经济分类科目分）</t>
    </r>
  </si>
  <si>
    <t>表7</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</si>
  <si>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明细表（按功能科目分）</t>
    </r>
  </si>
  <si>
    <t>表8</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</si>
  <si>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明细表（按经济分类科目分）</t>
    </r>
  </si>
  <si>
    <t>表9</t>
  </si>
  <si>
    <r>
      <t>2</t>
    </r>
    <r>
      <rPr>
        <sz val="12"/>
        <rFont val="宋体"/>
        <family val="0"/>
      </rPr>
      <t>020</t>
    </r>
    <r>
      <rPr>
        <sz val="12"/>
        <rFont val="宋体"/>
        <family val="0"/>
      </rPr>
      <t>年部门综合预算政府性基金收支表</t>
    </r>
  </si>
  <si>
    <t>是</t>
  </si>
  <si>
    <t>无政府性基金收入</t>
  </si>
  <si>
    <t>表10</t>
  </si>
  <si>
    <r>
      <t>2</t>
    </r>
    <r>
      <rPr>
        <sz val="12"/>
        <rFont val="宋体"/>
        <family val="0"/>
      </rPr>
      <t>020</t>
    </r>
    <r>
      <rPr>
        <sz val="12"/>
        <rFont val="宋体"/>
        <family val="0"/>
      </rPr>
      <t>年部门综合预算专项业务经费支出表</t>
    </r>
  </si>
  <si>
    <t>表11</t>
  </si>
  <si>
    <r>
      <t>2</t>
    </r>
    <r>
      <rPr>
        <sz val="12"/>
        <rFont val="宋体"/>
        <family val="0"/>
      </rPr>
      <t>020</t>
    </r>
    <r>
      <rPr>
        <sz val="12"/>
        <rFont val="宋体"/>
        <family val="0"/>
      </rPr>
      <t>年部门综合预算政府采购（资产配置、购买服务）预算表</t>
    </r>
  </si>
  <si>
    <t>表12</t>
  </si>
  <si>
    <r>
      <t>2</t>
    </r>
    <r>
      <rPr>
        <sz val="12"/>
        <rFont val="宋体"/>
        <family val="0"/>
      </rPr>
      <t>020</t>
    </r>
    <r>
      <rPr>
        <sz val="12"/>
        <rFont val="宋体"/>
        <family val="0"/>
      </rPr>
      <t>年部门综合预算一般公共预算拨款“三公”经费及会议费、培训费支出预算表</t>
    </r>
  </si>
  <si>
    <t>表13</t>
  </si>
  <si>
    <r>
      <t>2</t>
    </r>
    <r>
      <rPr>
        <sz val="12"/>
        <rFont val="宋体"/>
        <family val="0"/>
      </rPr>
      <t>020</t>
    </r>
    <r>
      <rPr>
        <sz val="12"/>
        <rFont val="宋体"/>
        <family val="0"/>
      </rPr>
      <t>年部门专项业务经费一级项目绩效目标表</t>
    </r>
  </si>
  <si>
    <t>我部门将按照全市总体部署，稳步推进部门预算绩效管理</t>
  </si>
  <si>
    <t>表14</t>
  </si>
  <si>
    <r>
      <t>2</t>
    </r>
    <r>
      <rPr>
        <sz val="12"/>
        <rFont val="宋体"/>
        <family val="0"/>
      </rPr>
      <t>020</t>
    </r>
    <r>
      <rPr>
        <sz val="12"/>
        <rFont val="宋体"/>
        <family val="0"/>
      </rPr>
      <t>年部门整体支出绩效目标表</t>
    </r>
  </si>
  <si>
    <t>表15</t>
  </si>
  <si>
    <t>2020年专项资金整体绩效目标表</t>
  </si>
  <si>
    <t>表16</t>
  </si>
  <si>
    <t>部门单位构成、人员情况及国有资产情况统计表</t>
  </si>
  <si>
    <t>2020年部门综合预算收支总表</t>
  </si>
  <si>
    <t>单位：万元</t>
  </si>
  <si>
    <t>收                   入</t>
  </si>
  <si>
    <t>支                        出</t>
  </si>
  <si>
    <t>项    目</t>
  </si>
  <si>
    <t>预算数</t>
  </si>
  <si>
    <t>支出功能分类科目（按大类）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</si>
  <si>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</si>
  <si>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</si>
  <si>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</si>
  <si>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</si>
  <si>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</si>
  <si>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</si>
  <si>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</si>
  <si>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</si>
  <si>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</si>
  <si>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</si>
  <si>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</si>
  <si>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</si>
  <si>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</si>
  <si>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</si>
  <si>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</si>
  <si>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</si>
  <si>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</si>
  <si>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</si>
  <si>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</si>
  <si>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</si>
  <si>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</si>
  <si>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</si>
  <si>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</si>
  <si>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</si>
  <si>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</si>
  <si>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</si>
  <si>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</si>
  <si>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</si>
  <si>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</si>
  <si>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</si>
  <si>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</si>
  <si>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</si>
  <si>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</si>
  <si>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</si>
  <si>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</si>
  <si>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</si>
  <si>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</si>
  <si>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</si>
  <si>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</si>
  <si>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</si>
  <si>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</si>
  <si>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</si>
  <si>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</si>
  <si>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</si>
  <si>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</si>
  <si>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</si>
  <si>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</si>
  <si>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</si>
  <si>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</si>
  <si>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</si>
  <si>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</si>
  <si>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</si>
  <si>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</si>
  <si>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</si>
  <si>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</si>
  <si>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</si>
  <si>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</si>
  <si>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</si>
  <si>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</si>
  <si>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</si>
  <si>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</si>
  <si>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</si>
  <si>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</si>
  <si>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</si>
  <si>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</si>
  <si>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</si>
  <si>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</si>
  <si>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</si>
  <si>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</si>
  <si>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2020年部门综合预算收入总表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</si>
  <si>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</si>
  <si>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</si>
  <si>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</si>
  <si>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</si>
  <si>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</si>
  <si>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</si>
  <si>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</si>
  <si>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</si>
  <si>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</si>
  <si>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</si>
  <si>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</si>
  <si>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</si>
  <si>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</si>
  <si>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</si>
  <si>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</si>
  <si>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</si>
  <si>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神木市人民代表大会常务委员会办公室</t>
  </si>
  <si>
    <t>2020年部门综合预算支出总表</t>
  </si>
  <si>
    <t>公共预算拨款</t>
  </si>
  <si>
    <t>其中：专项资金列入部门预算的项目</t>
  </si>
  <si>
    <t>2020年部门综合预算财政拨款收支总表</t>
  </si>
  <si>
    <t>支出功能分科目（按大类）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</si>
  <si>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</si>
  <si>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</si>
  <si>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</si>
  <si>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</si>
  <si>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</si>
  <si>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</si>
  <si>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t>
  </si>
  <si>
    <t>预算单位：神木市人民代表大会常务委员会办公室</t>
  </si>
  <si>
    <t>功能科目编码</t>
  </si>
  <si>
    <t>功能科目名称</t>
  </si>
  <si>
    <t>人员经费支出</t>
  </si>
  <si>
    <t>公用经费支出</t>
  </si>
  <si>
    <t>专项业务经费支出</t>
  </si>
  <si>
    <t>备注</t>
  </si>
  <si>
    <t/>
  </si>
  <si>
    <t>201</t>
  </si>
  <si>
    <t>一般公共服务支出</t>
  </si>
  <si>
    <t>　　20101</t>
  </si>
  <si>
    <t>　　人大事务</t>
  </si>
  <si>
    <t>　　　　2010101</t>
  </si>
  <si>
    <t>　　　　行政运行</t>
  </si>
  <si>
    <t xml:space="preserve"> </t>
  </si>
  <si>
    <t>　　　　2010102</t>
  </si>
  <si>
    <t>　　　　一般行政管理事务</t>
  </si>
  <si>
    <t>　　　　2010104</t>
  </si>
  <si>
    <t>　　　　人大会议</t>
  </si>
  <si>
    <t>　　　　2010106</t>
  </si>
  <si>
    <t>　　　　人大监督</t>
  </si>
  <si>
    <t>2020年部门综合预算一般公共预算支出明细表（按经济分类科目分）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</si>
  <si>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</si>
  <si>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</si>
  <si>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</si>
  <si>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</si>
  <si>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</si>
  <si>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</si>
  <si>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</si>
  <si>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</si>
  <si>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</si>
  <si>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</si>
  <si>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</si>
  <si>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</si>
  <si>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</si>
  <si>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</si>
  <si>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</si>
  <si>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</si>
  <si>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</si>
  <si>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</si>
  <si>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</si>
  <si>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</si>
  <si>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</si>
  <si>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</si>
  <si>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</si>
  <si>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</si>
  <si>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</si>
  <si>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</si>
  <si>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302</t>
  </si>
  <si>
    <t>商品和服务支出</t>
  </si>
  <si>
    <t>　　30201</t>
  </si>
  <si>
    <t>　　办公费</t>
  </si>
  <si>
    <t>50201</t>
  </si>
  <si>
    <t>办公经费</t>
  </si>
  <si>
    <t>　　30202</t>
  </si>
  <si>
    <t>　　印刷费</t>
  </si>
  <si>
    <t>　　30207</t>
  </si>
  <si>
    <t>　　邮电费</t>
  </si>
  <si>
    <t>　　30211</t>
  </si>
  <si>
    <t>　　差旅费</t>
  </si>
  <si>
    <t>　　30213</t>
  </si>
  <si>
    <t>　　维修（护）费</t>
  </si>
  <si>
    <t>50209</t>
  </si>
  <si>
    <t>维修（护）费</t>
  </si>
  <si>
    <t>　　30215</t>
  </si>
  <si>
    <t>　　会议费</t>
  </si>
  <si>
    <t>50202</t>
  </si>
  <si>
    <t>会议费</t>
  </si>
  <si>
    <t>　　30217</t>
  </si>
  <si>
    <t>　　公务接待费</t>
  </si>
  <si>
    <t>50206</t>
  </si>
  <si>
    <t>公务接待费</t>
  </si>
  <si>
    <t>　　30218</t>
  </si>
  <si>
    <t>　　专用材料费</t>
  </si>
  <si>
    <t>50204</t>
  </si>
  <si>
    <t>专用材料购置费</t>
  </si>
  <si>
    <t>　　30225</t>
  </si>
  <si>
    <t>　　专用燃料费</t>
  </si>
  <si>
    <t>　　30226</t>
  </si>
  <si>
    <t>　　劳务费</t>
  </si>
  <si>
    <t>50205</t>
  </si>
  <si>
    <t>委托业务费</t>
  </si>
  <si>
    <t>　　30227</t>
  </si>
  <si>
    <t>　　委托业务费</t>
  </si>
  <si>
    <t>　　30228</t>
  </si>
  <si>
    <t>　　工会经费</t>
  </si>
  <si>
    <t>　　30231</t>
  </si>
  <si>
    <t>　　公务用车运行维护费</t>
  </si>
  <si>
    <t>50208</t>
  </si>
  <si>
    <t>公务用车运行维护费</t>
  </si>
  <si>
    <t>　　30239</t>
  </si>
  <si>
    <t>　　其他交通费用</t>
  </si>
  <si>
    <t>　　30299</t>
  </si>
  <si>
    <t>　　其他商品和服务支出</t>
  </si>
  <si>
    <t>50299</t>
  </si>
  <si>
    <t>其他商品和服务支出</t>
  </si>
  <si>
    <t>303</t>
  </si>
  <si>
    <t>对个人和家庭的补助</t>
  </si>
  <si>
    <t>　　30301</t>
  </si>
  <si>
    <t>　　离休费</t>
  </si>
  <si>
    <t>50905</t>
  </si>
  <si>
    <t>离退休费</t>
  </si>
  <si>
    <t>　　30302</t>
  </si>
  <si>
    <t>　　退休费</t>
  </si>
  <si>
    <t>　　30305</t>
  </si>
  <si>
    <t>　　生活补助</t>
  </si>
  <si>
    <t>50901</t>
  </si>
  <si>
    <t>社会福利和救助</t>
  </si>
  <si>
    <t>　　30307</t>
  </si>
  <si>
    <t>　　医疗费补助</t>
  </si>
  <si>
    <t>2020年部门综合预算一般公共预算基本支出明细表（按功能科目分）</t>
  </si>
  <si>
    <t>2020年部门综合预算一般公共预算基本支出明细表（按经济分类科目分）</t>
  </si>
  <si>
    <t>2020年部门综合预算政府性基金收支表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</si>
  <si>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</si>
  <si>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</si>
  <si>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</si>
  <si>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</si>
  <si>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</si>
  <si>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</si>
  <si>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</si>
  <si>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</si>
  <si>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</si>
  <si>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</si>
  <si>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</si>
  <si>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</si>
  <si>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</si>
  <si>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</si>
  <si>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</si>
  <si>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</si>
  <si>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</si>
  <si>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</si>
  <si>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</si>
  <si>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</si>
  <si>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</si>
  <si>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</si>
  <si>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</si>
  <si>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</si>
  <si>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</si>
  <si>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</si>
  <si>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</si>
  <si>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</si>
  <si>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</si>
  <si>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</si>
  <si>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</si>
  <si>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</si>
  <si>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2020年部门综合预算专项业务经费支出表</t>
  </si>
  <si>
    <t>单位（项目）名称</t>
  </si>
  <si>
    <t>项目金额</t>
  </si>
  <si>
    <t>项目简介</t>
  </si>
  <si>
    <t>预算联网监督中心运行维护费</t>
  </si>
  <si>
    <t>预算联网监督中心日常办公运行经费5万</t>
  </si>
  <si>
    <t>市人大志编写与人大刊物出版经费</t>
  </si>
  <si>
    <t>专家组工资25万元，人大刊物排版印制、图片采集、发行45万。</t>
  </si>
  <si>
    <t>人大代表征订报刊费</t>
  </si>
  <si>
    <t>在职人员、离退休人员刊物征订12万元，省人大《法治与社会》《民声报》10万元，其它上级人大刊物13万元。</t>
  </si>
  <si>
    <t>人代会会议费</t>
  </si>
  <si>
    <t>（包括住宿、用餐、材料印制、会议室租赁等）</t>
  </si>
  <si>
    <t>办公用房修缮及设备购置费</t>
  </si>
  <si>
    <t>零星维修护理5万元，更换办公设备5万元。</t>
  </si>
  <si>
    <t>代表工作及镇办人大工作检查指导经费</t>
  </si>
  <si>
    <t>下乡租赁车辆费40万，零星开支10万</t>
  </si>
  <si>
    <t>2020年部门综合预算政府采购（资产配置、购买服务）预算表</t>
  </si>
  <si>
    <t>科目编码</t>
  </si>
  <si>
    <t>采购项目</t>
  </si>
  <si>
    <t>采购目录</t>
  </si>
  <si>
    <t>购买服务内容</t>
  </si>
  <si>
    <t>规格型号</t>
  </si>
  <si>
    <t>数量</t>
  </si>
  <si>
    <t>经济科目编码</t>
  </si>
  <si>
    <t>实施采购时间</t>
  </si>
  <si>
    <t>预算金额</t>
  </si>
  <si>
    <t>说明</t>
  </si>
  <si>
    <t>类</t>
  </si>
  <si>
    <t>款</t>
  </si>
  <si>
    <t>项</t>
  </si>
  <si>
    <t>市人大志编写与人大刊物出版服务</t>
  </si>
  <si>
    <t>服务类</t>
  </si>
  <si>
    <t>专业人员劳务</t>
  </si>
  <si>
    <t>2020年1-12月</t>
  </si>
  <si>
    <t>技术服务费</t>
  </si>
  <si>
    <t>杂志排版发行等</t>
  </si>
  <si>
    <t>2020年部门综合预算一般公共预算拨款“三公”经费及会议费、培训费支出预算表</t>
  </si>
  <si>
    <r>
      <t>2</t>
    </r>
    <r>
      <rPr>
        <sz val="9"/>
        <rFont val="宋体"/>
        <family val="0"/>
      </rPr>
      <t>019</t>
    </r>
    <r>
      <rPr>
        <sz val="9"/>
        <rFont val="宋体"/>
        <family val="0"/>
      </rPr>
      <t>年</t>
    </r>
  </si>
  <si>
    <r>
      <t>2</t>
    </r>
    <r>
      <rPr>
        <sz val="9"/>
        <rFont val="宋体"/>
        <family val="0"/>
      </rPr>
      <t>020</t>
    </r>
    <r>
      <rPr>
        <sz val="9"/>
        <rFont val="宋体"/>
        <family val="0"/>
      </rPr>
      <t>年</t>
    </r>
  </si>
  <si>
    <t>增减变化情况</t>
  </si>
  <si>
    <t>一般公共预算拨款安排的“三公”经费预算</t>
  </si>
  <si>
    <t>培训费</t>
  </si>
  <si>
    <t>因公出国（境）费用</t>
  </si>
  <si>
    <t>公务用车购置及运行维护费</t>
  </si>
  <si>
    <t>公务用车购置费</t>
  </si>
  <si>
    <t>19=10-1</t>
  </si>
  <si>
    <t>20=11-2</t>
  </si>
  <si>
    <t>21=12-3</t>
  </si>
  <si>
    <t>22=13-4</t>
  </si>
  <si>
    <t>23=14-5</t>
  </si>
  <si>
    <t>24=15-6</t>
  </si>
  <si>
    <t>25=16-7</t>
  </si>
  <si>
    <t>26=17-8</t>
  </si>
  <si>
    <t>27=18-9</t>
  </si>
  <si>
    <t>2020年部门专项业务经费一级项目绩效目标表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</si>
  <si>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</si>
  <si>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</si>
  <si>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</si>
  <si>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</si>
  <si>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</si>
  <si>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</si>
  <si>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</si>
  <si>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</si>
  <si>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</si>
  <si>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</si>
  <si>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</si>
  <si>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</si>
  <si>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</si>
  <si>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</si>
  <si>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</si>
  <si>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</si>
  <si>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</si>
  <si>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</si>
  <si>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</si>
  <si>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</si>
  <si>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</si>
  <si>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</si>
  <si>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</si>
  <si>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</si>
  <si>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</si>
  <si>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</si>
  <si>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</si>
  <si>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</si>
  <si>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</si>
  <si>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</si>
  <si>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</si>
  <si>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</si>
  <si>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</si>
  <si>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</si>
  <si>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</si>
  <si>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2020年部门整体支出绩效目标表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</si>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</sst>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
  </numFmts>
  <fonts count="57">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0"/>
      <name val="Arial"/>
      <family val="2"/>
    </font>
    <font>
      <sz val="9"/>
      <color indexed="8"/>
      <name val="宋体"/>
      <family val="0"/>
    </font>
    <font>
      <b/>
      <sz val="18"/>
      <name val="宋体"/>
      <family val="0"/>
    </font>
    <font>
      <sz val="48"/>
      <name val="宋体"/>
      <family val="0"/>
    </font>
    <font>
      <b/>
      <sz val="20"/>
      <name val="宋体"/>
      <family val="0"/>
    </font>
    <font>
      <b/>
      <sz val="11"/>
      <color indexed="63"/>
      <name val="宋体"/>
      <family val="0"/>
    </font>
    <font>
      <sz val="11"/>
      <color indexed="10"/>
      <name val="宋体"/>
      <family val="0"/>
    </font>
    <font>
      <b/>
      <sz val="10"/>
      <name val="Arial"/>
      <family val="2"/>
    </font>
    <font>
      <b/>
      <sz val="15"/>
      <color indexed="54"/>
      <name val="宋体"/>
      <family val="0"/>
    </font>
    <font>
      <b/>
      <sz val="11"/>
      <color indexed="53"/>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sz val="11"/>
      <color indexed="16"/>
      <name val="宋体"/>
      <family val="0"/>
    </font>
    <font>
      <sz val="11"/>
      <color indexed="17"/>
      <name val="宋体"/>
      <family val="0"/>
    </font>
    <font>
      <sz val="11"/>
      <color indexed="19"/>
      <name val="宋体"/>
      <family val="0"/>
    </font>
    <font>
      <sz val="11"/>
      <color indexed="9"/>
      <name val="宋体"/>
      <family val="0"/>
    </font>
    <font>
      <b/>
      <sz val="11"/>
      <color indexed="54"/>
      <name val="宋体"/>
      <family val="0"/>
    </font>
    <font>
      <u val="single"/>
      <sz val="11"/>
      <color indexed="20"/>
      <name val="宋体"/>
      <family val="0"/>
    </font>
    <font>
      <sz val="11"/>
      <color indexed="53"/>
      <name val="宋体"/>
      <family val="0"/>
    </font>
    <font>
      <b/>
      <sz val="13"/>
      <color indexed="54"/>
      <name val="宋体"/>
      <family val="0"/>
    </font>
    <font>
      <b/>
      <sz val="11"/>
      <color indexed="9"/>
      <name val="宋体"/>
      <family val="0"/>
    </font>
    <font>
      <b/>
      <sz val="11"/>
      <color indexed="8"/>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7"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7" fillId="0" borderId="0">
      <alignment/>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7" fillId="0" borderId="0">
      <alignment/>
      <protection/>
    </xf>
    <xf numFmtId="0" fontId="39" fillId="27" borderId="0" applyNumberFormat="0" applyBorder="0" applyAlignment="0" applyProtection="0"/>
    <xf numFmtId="0" fontId="10" fillId="0" borderId="0" applyNumberFormat="0" applyFont="0" applyFill="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10" fillId="0" borderId="0" applyNumberFormat="0" applyFont="0" applyFill="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xf numFmtId="0" fontId="10" fillId="0" borderId="0" applyNumberFormat="0" applyFont="0" applyFill="0" applyBorder="0" applyAlignment="0" applyProtection="0"/>
    <xf numFmtId="0" fontId="7" fillId="0" borderId="0">
      <alignment/>
      <protection/>
    </xf>
    <xf numFmtId="0" fontId="7" fillId="0" borderId="0">
      <alignment/>
      <protection/>
    </xf>
    <xf numFmtId="0" fontId="7" fillId="0" borderId="0">
      <alignment/>
      <protection/>
    </xf>
  </cellStyleXfs>
  <cellXfs count="19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7" applyAlignment="1">
      <alignment vertical="center" wrapText="1"/>
      <protection/>
    </xf>
    <xf numFmtId="0" fontId="2" fillId="0" borderId="0" xfId="67" applyFont="1" applyAlignment="1">
      <alignment vertical="center"/>
      <protection/>
    </xf>
    <xf numFmtId="0" fontId="4" fillId="0" borderId="0" xfId="67" applyFont="1" applyAlignment="1">
      <alignment vertical="center" wrapText="1"/>
      <protection/>
    </xf>
    <xf numFmtId="0" fontId="5" fillId="0" borderId="0" xfId="67" applyFont="1" applyAlignment="1">
      <alignment horizontal="center" vertical="center" wrapText="1"/>
      <protection/>
    </xf>
    <xf numFmtId="0" fontId="2" fillId="0" borderId="0" xfId="67" applyFont="1" applyAlignment="1">
      <alignment horizontal="center" vertical="center" wrapText="1"/>
      <protection/>
    </xf>
    <xf numFmtId="0" fontId="2" fillId="0" borderId="10" xfId="67" applyFont="1" applyBorder="1" applyAlignment="1">
      <alignment vertical="center"/>
      <protection/>
    </xf>
    <xf numFmtId="0" fontId="2" fillId="0" borderId="10" xfId="67" applyFont="1" applyBorder="1" applyAlignment="1">
      <alignment vertical="center" wrapText="1"/>
      <protection/>
    </xf>
    <xf numFmtId="0" fontId="2" fillId="0" borderId="0" xfId="67" applyFont="1" applyBorder="1" applyAlignment="1">
      <alignment vertical="center" wrapText="1"/>
      <protection/>
    </xf>
    <xf numFmtId="0" fontId="2" fillId="0" borderId="11" xfId="67" applyBorder="1" applyAlignment="1">
      <alignment horizontal="center" vertical="center" wrapText="1"/>
      <protection/>
    </xf>
    <xf numFmtId="0" fontId="2" fillId="0" borderId="12" xfId="67" applyBorder="1" applyAlignment="1">
      <alignment horizontal="center" vertical="center" wrapText="1"/>
      <protection/>
    </xf>
    <xf numFmtId="0" fontId="2" fillId="0" borderId="9" xfId="67" applyBorder="1" applyAlignment="1">
      <alignment horizontal="center" vertical="center" wrapText="1"/>
      <protection/>
    </xf>
    <xf numFmtId="0" fontId="2" fillId="0" borderId="11" xfId="67" applyFont="1" applyBorder="1" applyAlignment="1">
      <alignment horizontal="center" vertical="center" wrapText="1"/>
      <protection/>
    </xf>
    <xf numFmtId="0" fontId="2" fillId="0" borderId="12" xfId="67" applyFont="1" applyBorder="1" applyAlignment="1">
      <alignment horizontal="center" vertical="center" wrapText="1"/>
      <protection/>
    </xf>
    <xf numFmtId="0" fontId="2" fillId="0" borderId="9" xfId="67" applyFont="1" applyBorder="1" applyAlignment="1">
      <alignment horizontal="center" vertical="center" wrapText="1"/>
      <protection/>
    </xf>
    <xf numFmtId="0" fontId="2" fillId="0" borderId="13" xfId="67" applyFont="1" applyBorder="1" applyAlignment="1">
      <alignment horizontal="center" vertical="center" wrapText="1"/>
      <protection/>
    </xf>
    <xf numFmtId="0" fontId="2" fillId="0" borderId="14" xfId="67"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7" applyFont="1" applyBorder="1" applyAlignment="1">
      <alignment vertical="center" wrapText="1"/>
      <protection/>
    </xf>
    <xf numFmtId="0" fontId="2" fillId="0" borderId="14" xfId="67" applyFont="1" applyBorder="1" applyAlignment="1">
      <alignment horizontal="left" vertical="center" wrapText="1"/>
      <protection/>
    </xf>
    <xf numFmtId="0" fontId="2" fillId="0" borderId="15" xfId="67" applyFont="1" applyBorder="1" applyAlignment="1">
      <alignment horizontal="left" vertical="center" wrapText="1"/>
      <protection/>
    </xf>
    <xf numFmtId="0" fontId="2" fillId="0" borderId="11" xfId="67"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7" applyBorder="1" applyAlignment="1">
      <alignment horizontal="center" vertical="center" wrapText="1"/>
      <protection/>
    </xf>
    <xf numFmtId="0" fontId="2" fillId="0" borderId="21" xfId="67" applyFont="1" applyBorder="1" applyAlignment="1">
      <alignment horizontal="left" vertical="top" wrapText="1"/>
      <protection/>
    </xf>
    <xf numFmtId="0" fontId="2" fillId="0" borderId="14" xfId="67" applyFont="1" applyBorder="1" applyAlignment="1">
      <alignment horizontal="left" vertical="top" wrapText="1"/>
      <protection/>
    </xf>
    <xf numFmtId="0" fontId="2" fillId="0" borderId="15" xfId="67" applyFont="1" applyBorder="1" applyAlignment="1">
      <alignment horizontal="left" vertical="top" wrapText="1"/>
      <protection/>
    </xf>
    <xf numFmtId="0" fontId="2" fillId="0" borderId="15" xfId="67" applyBorder="1" applyAlignment="1">
      <alignment horizontal="left" vertical="top" wrapText="1"/>
      <protection/>
    </xf>
    <xf numFmtId="0" fontId="7" fillId="0" borderId="9" xfId="67" applyFont="1" applyBorder="1" applyAlignment="1">
      <alignment horizontal="center" vertical="center" wrapText="1"/>
      <protection/>
    </xf>
    <xf numFmtId="0" fontId="2" fillId="0" borderId="9" xfId="67" applyBorder="1" applyAlignment="1">
      <alignment vertical="center" wrapText="1"/>
      <protection/>
    </xf>
    <xf numFmtId="0" fontId="2" fillId="0" borderId="9" xfId="67" applyFont="1" applyBorder="1" applyAlignment="1">
      <alignment horizontal="left" vertical="center" wrapText="1"/>
      <protection/>
    </xf>
    <xf numFmtId="0" fontId="7" fillId="0" borderId="0" xfId="67" applyNumberFormat="1" applyFont="1" applyFill="1" applyBorder="1" applyAlignment="1">
      <alignment vertical="center" wrapText="1"/>
      <protection/>
    </xf>
    <xf numFmtId="0" fontId="2" fillId="0" borderId="13" xfId="67" applyBorder="1" applyAlignment="1">
      <alignment horizontal="right" vertical="center" wrapText="1"/>
      <protection/>
    </xf>
    <xf numFmtId="0" fontId="2" fillId="0" borderId="16" xfId="67" applyBorder="1" applyAlignment="1">
      <alignment horizontal="left" vertical="top" wrapText="1"/>
      <protection/>
    </xf>
    <xf numFmtId="0" fontId="2" fillId="0" borderId="0" xfId="67" applyAlignment="1">
      <alignment vertical="center"/>
      <protection/>
    </xf>
    <xf numFmtId="0" fontId="7" fillId="0" borderId="0" xfId="67" applyFont="1" applyAlignment="1">
      <alignment vertical="center" wrapText="1"/>
      <protection/>
    </xf>
    <xf numFmtId="0" fontId="4" fillId="0" borderId="0" xfId="67" applyFont="1" applyAlignment="1">
      <alignment vertical="center"/>
      <protection/>
    </xf>
    <xf numFmtId="0" fontId="2" fillId="0" borderId="9" xfId="67" applyFont="1" applyBorder="1" applyAlignment="1">
      <alignment horizontal="left" vertical="top" wrapText="1"/>
      <protection/>
    </xf>
    <xf numFmtId="0" fontId="2" fillId="0" borderId="9" xfId="67" applyBorder="1" applyAlignment="1">
      <alignment horizontal="left" vertical="top" wrapText="1"/>
      <protection/>
    </xf>
    <xf numFmtId="0" fontId="2" fillId="0" borderId="9" xfId="67" applyBorder="1" applyAlignment="1">
      <alignment horizontal="left" vertical="center" wrapText="1"/>
      <protection/>
    </xf>
    <xf numFmtId="0" fontId="2" fillId="0" borderId="21" xfId="67" applyBorder="1" applyAlignment="1">
      <alignment horizontal="left" vertical="center" wrapText="1"/>
      <protection/>
    </xf>
    <xf numFmtId="0" fontId="2" fillId="0" borderId="11" xfId="67" applyBorder="1" applyAlignment="1">
      <alignment horizontal="left" vertical="center" wrapText="1"/>
      <protection/>
    </xf>
    <xf numFmtId="0" fontId="2" fillId="0" borderId="22" xfId="67" applyBorder="1" applyAlignment="1">
      <alignment horizontal="left" vertical="center" wrapText="1"/>
      <protection/>
    </xf>
    <xf numFmtId="0" fontId="0" fillId="33" borderId="0" xfId="0" applyFill="1" applyAlignment="1">
      <alignment horizontal="center" vertical="center" wrapText="1"/>
    </xf>
    <xf numFmtId="0" fontId="0" fillId="33" borderId="0" xfId="0" applyFill="1" applyAlignment="1">
      <alignment vertical="center" wrapText="1"/>
    </xf>
    <xf numFmtId="0" fontId="2" fillId="33" borderId="0" xfId="0" applyFont="1" applyFill="1" applyAlignment="1">
      <alignment horizontal="center" vertical="center" wrapText="1"/>
    </xf>
    <xf numFmtId="0" fontId="5" fillId="33" borderId="0" xfId="0" applyFont="1" applyFill="1" applyAlignment="1">
      <alignment horizontal="center" vertical="center" wrapText="1"/>
    </xf>
    <xf numFmtId="0" fontId="0" fillId="33" borderId="9"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wrapText="1"/>
      <protection/>
    </xf>
    <xf numFmtId="0" fontId="0" fillId="33" borderId="12" xfId="0" applyNumberFormat="1" applyFont="1" applyFill="1" applyBorder="1" applyAlignment="1" applyProtection="1">
      <alignment horizontal="center" vertical="center" wrapText="1"/>
      <protection/>
    </xf>
    <xf numFmtId="0" fontId="0" fillId="33" borderId="21" xfId="0" applyNumberFormat="1" applyFont="1" applyFill="1" applyBorder="1" applyAlignment="1" applyProtection="1">
      <alignment horizontal="center" vertical="center" wrapText="1"/>
      <protection/>
    </xf>
    <xf numFmtId="0" fontId="0" fillId="33" borderId="23" xfId="0" applyNumberFormat="1" applyFont="1" applyFill="1" applyBorder="1" applyAlignment="1" applyProtection="1">
      <alignment horizontal="center" vertical="center" wrapText="1"/>
      <protection/>
    </xf>
    <xf numFmtId="0" fontId="0" fillId="33" borderId="22" xfId="0" applyNumberFormat="1" applyFont="1" applyFill="1" applyBorder="1" applyAlignment="1" applyProtection="1">
      <alignment horizontal="center" vertical="center" wrapText="1"/>
      <protection/>
    </xf>
    <xf numFmtId="0" fontId="0" fillId="33" borderId="9"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9" xfId="0" applyFill="1" applyBorder="1" applyAlignment="1">
      <alignment horizontal="right" vertical="center" wrapText="1"/>
    </xf>
    <xf numFmtId="0" fontId="0" fillId="33" borderId="9" xfId="0" applyFont="1" applyFill="1" applyBorder="1" applyAlignment="1">
      <alignment vertical="center" wrapText="1"/>
    </xf>
    <xf numFmtId="0" fontId="0" fillId="33" borderId="13" xfId="0" applyNumberFormat="1" applyFont="1" applyFill="1" applyBorder="1" applyAlignment="1" applyProtection="1">
      <alignment horizontal="center" vertical="center" wrapText="1"/>
      <protection/>
    </xf>
    <xf numFmtId="0" fontId="0" fillId="0" borderId="0" xfId="0" applyFill="1" applyAlignment="1">
      <alignment horizontal="center" vertical="center"/>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9" xfId="0" applyBorder="1" applyAlignment="1">
      <alignment horizontal="center" vertical="center"/>
    </xf>
    <xf numFmtId="181" fontId="0" fillId="0" borderId="0" xfId="0" applyNumberFormat="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0" fillId="0" borderId="0" xfId="0" applyFill="1" applyAlignment="1">
      <alignment/>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Fill="1"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0" fontId="7" fillId="0" borderId="24" xfId="0" applyFont="1" applyBorder="1" applyAlignment="1">
      <alignment horizontal="center" vertical="center" wrapText="1"/>
    </xf>
    <xf numFmtId="0" fontId="10" fillId="0" borderId="24" xfId="0" applyFont="1" applyFill="1" applyBorder="1" applyAlignment="1">
      <alignment horizontal="left" vertical="center" wrapText="1"/>
    </xf>
    <xf numFmtId="4" fontId="10" fillId="0" borderId="24" xfId="0" applyNumberFormat="1" applyFont="1" applyFill="1" applyBorder="1" applyAlignment="1">
      <alignment horizontal="right" vertical="center" wrapText="1"/>
    </xf>
    <xf numFmtId="0" fontId="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Fill="1" applyAlignment="1">
      <alignment horizontal="left"/>
    </xf>
    <xf numFmtId="0" fontId="5" fillId="0" borderId="0" xfId="0" applyFont="1" applyAlignment="1">
      <alignment vertical="center"/>
    </xf>
    <xf numFmtId="0" fontId="7" fillId="0" borderId="24" xfId="0" applyFont="1" applyBorder="1" applyAlignment="1">
      <alignment horizontal="left" vertical="center" wrapText="1"/>
    </xf>
    <xf numFmtId="0" fontId="7" fillId="0" borderId="0" xfId="0" applyFont="1" applyAlignment="1">
      <alignment horizontal="center" vertical="center"/>
    </xf>
    <xf numFmtId="0" fontId="0" fillId="0" borderId="0" xfId="0" applyFont="1"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wrapText="1"/>
    </xf>
    <xf numFmtId="0" fontId="5" fillId="0" borderId="0" xfId="0" applyFont="1" applyAlignment="1">
      <alignment horizontal="center" vertical="center" wrapText="1"/>
    </xf>
    <xf numFmtId="0" fontId="0" fillId="0" borderId="25" xfId="0" applyBorder="1" applyAlignment="1">
      <alignment horizontal="left" vertical="top"/>
    </xf>
    <xf numFmtId="0" fontId="10" fillId="0" borderId="24" xfId="0" applyFont="1" applyBorder="1" applyAlignment="1">
      <alignment horizontal="center" vertical="center" wrapText="1"/>
    </xf>
    <xf numFmtId="0" fontId="0" fillId="0" borderId="24" xfId="0" applyBorder="1" applyAlignment="1">
      <alignment horizontal="center" vertical="center" wrapText="1"/>
    </xf>
    <xf numFmtId="4" fontId="0" fillId="0" borderId="24" xfId="0" applyNumberFormat="1" applyBorder="1" applyAlignment="1">
      <alignment horizontal="center" vertical="center" wrapText="1"/>
    </xf>
    <xf numFmtId="4" fontId="0" fillId="0" borderId="0" xfId="0" applyNumberFormat="1" applyAlignment="1">
      <alignment horizontal="center" vertical="center" wrapText="1"/>
    </xf>
    <xf numFmtId="0" fontId="0" fillId="0" borderId="0" xfId="0" applyFont="1" applyFill="1" applyAlignment="1">
      <alignment horizontal="center" vertical="top"/>
    </xf>
    <xf numFmtId="0" fontId="0"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0" fontId="0" fillId="0" borderId="9" xfId="0" applyFill="1"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Fill="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horizontal="center"/>
    </xf>
    <xf numFmtId="0" fontId="5" fillId="0" borderId="0" xfId="0" applyFont="1" applyFill="1" applyAlignment="1">
      <alignment horizontal="center" vertical="center"/>
    </xf>
    <xf numFmtId="0" fontId="0" fillId="0" borderId="21" xfId="0" applyFill="1" applyBorder="1" applyAlignment="1">
      <alignment horizontal="center" vertical="center"/>
    </xf>
    <xf numFmtId="0" fontId="0" fillId="0" borderId="0" xfId="0" applyAlignment="1">
      <alignment horizontal="centerContinuous" vertical="center"/>
    </xf>
    <xf numFmtId="0" fontId="0" fillId="0" borderId="0" xfId="0" applyAlignment="1">
      <alignment horizontal="right"/>
    </xf>
    <xf numFmtId="0" fontId="56" fillId="33" borderId="9" xfId="0" applyFont="1" applyFill="1" applyBorder="1" applyAlignment="1">
      <alignment horizontal="center" vertical="center"/>
    </xf>
    <xf numFmtId="0" fontId="0" fillId="0" borderId="23" xfId="0" applyNumberFormat="1" applyFont="1" applyFill="1" applyBorder="1" applyAlignment="1" applyProtection="1">
      <alignment horizontal="center" vertical="center" wrapText="1"/>
      <protection/>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horizontal="left" vertical="center"/>
    </xf>
    <xf numFmtId="182" fontId="0"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 fontId="0" fillId="0" borderId="9" xfId="0" applyNumberFormat="1" applyBorder="1" applyAlignment="1">
      <alignment horizontal="center" vertical="center" wrapText="1"/>
    </xf>
    <xf numFmtId="4" fontId="0" fillId="34" borderId="9" xfId="0" applyNumberFormat="1" applyFill="1" applyBorder="1" applyAlignment="1">
      <alignment horizontal="center" vertical="center"/>
    </xf>
    <xf numFmtId="4" fontId="0" fillId="34" borderId="9" xfId="0" applyNumberFormat="1" applyFill="1" applyBorder="1" applyAlignment="1">
      <alignment horizontal="center" vertical="center" wrapText="1"/>
    </xf>
    <xf numFmtId="4" fontId="0" fillId="34" borderId="9"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left" vertical="center"/>
    </xf>
    <xf numFmtId="0" fontId="2" fillId="0" borderId="9" xfId="0" applyFont="1" applyBorder="1" applyAlignment="1">
      <alignment horizontal="left" vertical="center"/>
    </xf>
    <xf numFmtId="0" fontId="2" fillId="0" borderId="21" xfId="0"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2 4" xfId="68"/>
    <cellStyle name="常规 3" xfId="69"/>
    <cellStyle name="常规 4" xfId="70"/>
    <cellStyle name="常规 5"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89" t="s">
        <v>1</v>
      </c>
    </row>
    <row r="3" spans="1:14" ht="93.75" customHeight="1">
      <c r="A3" s="190"/>
      <c r="N3" s="111"/>
    </row>
    <row r="4" ht="81.75" customHeight="1">
      <c r="A4" s="191" t="s">
        <v>2</v>
      </c>
    </row>
    <row r="5" ht="40.5" customHeight="1">
      <c r="A5" s="191" t="s">
        <v>3</v>
      </c>
    </row>
    <row r="6" ht="36.75" customHeight="1">
      <c r="A6" s="191"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9">
      <selection activeCell="F33" sqref="F33"/>
    </sheetView>
  </sheetViews>
  <sheetFormatPr defaultColWidth="9.16015625" defaultRowHeight="12.75" customHeight="1"/>
  <cols>
    <col min="1" max="1" width="19" style="0" customWidth="1"/>
    <col min="2" max="2" width="31.66015625" style="0" customWidth="1"/>
    <col min="3" max="6" width="21.33203125" style="0" customWidth="1"/>
    <col min="7" max="7" width="18" style="0" customWidth="1"/>
  </cols>
  <sheetData>
    <row r="1" ht="30" customHeight="1">
      <c r="A1" s="111" t="s">
        <v>25</v>
      </c>
    </row>
    <row r="2" spans="1:6" ht="28.5" customHeight="1">
      <c r="A2" s="75" t="s">
        <v>263</v>
      </c>
      <c r="B2" s="75"/>
      <c r="C2" s="75"/>
      <c r="D2" s="75"/>
      <c r="E2" s="75"/>
      <c r="F2" s="75"/>
    </row>
    <row r="3" ht="22.5" customHeight="1">
      <c r="F3" s="4" t="s">
        <v>47</v>
      </c>
    </row>
    <row r="4" spans="1:7" ht="22.5" customHeight="1">
      <c r="A4" s="122" t="s">
        <v>174</v>
      </c>
      <c r="B4" s="122" t="s">
        <v>175</v>
      </c>
      <c r="C4" s="122" t="s">
        <v>176</v>
      </c>
      <c r="D4" s="122" t="s">
        <v>177</v>
      </c>
      <c r="E4" s="122" t="s">
        <v>128</v>
      </c>
      <c r="F4" s="122" t="s">
        <v>155</v>
      </c>
      <c r="G4" s="122" t="s">
        <v>156</v>
      </c>
    </row>
    <row r="5" spans="1:7" ht="21.75" customHeight="1">
      <c r="A5" s="123" t="s">
        <v>159</v>
      </c>
      <c r="B5" s="123" t="s">
        <v>128</v>
      </c>
      <c r="C5" s="123" t="s">
        <v>159</v>
      </c>
      <c r="D5" s="123" t="s">
        <v>159</v>
      </c>
      <c r="E5" s="124">
        <v>558.16</v>
      </c>
      <c r="F5" s="124">
        <v>458.01</v>
      </c>
      <c r="G5" s="124">
        <v>100.15</v>
      </c>
    </row>
    <row r="6" spans="1:7" ht="17.25" customHeight="1">
      <c r="A6" s="123" t="s">
        <v>178</v>
      </c>
      <c r="B6" s="123" t="s">
        <v>179</v>
      </c>
      <c r="C6" s="123" t="s">
        <v>159</v>
      </c>
      <c r="D6" s="123" t="s">
        <v>159</v>
      </c>
      <c r="E6" s="124">
        <v>355.5</v>
      </c>
      <c r="F6" s="124">
        <v>355.5</v>
      </c>
      <c r="G6" s="124">
        <v>0</v>
      </c>
    </row>
    <row r="7" spans="1:7" ht="17.25" customHeight="1">
      <c r="A7" s="123" t="s">
        <v>180</v>
      </c>
      <c r="B7" s="123" t="s">
        <v>181</v>
      </c>
      <c r="C7" s="123" t="s">
        <v>182</v>
      </c>
      <c r="D7" s="123" t="s">
        <v>183</v>
      </c>
      <c r="E7" s="124">
        <v>139.29</v>
      </c>
      <c r="F7" s="124">
        <v>139.29</v>
      </c>
      <c r="G7" s="124">
        <v>0</v>
      </c>
    </row>
    <row r="8" spans="1:7" ht="17.25" customHeight="1">
      <c r="A8" s="123" t="s">
        <v>184</v>
      </c>
      <c r="B8" s="123" t="s">
        <v>185</v>
      </c>
      <c r="C8" s="123" t="s">
        <v>182</v>
      </c>
      <c r="D8" s="123" t="s">
        <v>183</v>
      </c>
      <c r="E8" s="124">
        <v>112.53</v>
      </c>
      <c r="F8" s="124">
        <v>112.53</v>
      </c>
      <c r="G8" s="124">
        <v>0</v>
      </c>
    </row>
    <row r="9" spans="1:7" ht="17.25" customHeight="1">
      <c r="A9" s="123" t="s">
        <v>186</v>
      </c>
      <c r="B9" s="123" t="s">
        <v>187</v>
      </c>
      <c r="C9" s="123" t="s">
        <v>182</v>
      </c>
      <c r="D9" s="123" t="s">
        <v>183</v>
      </c>
      <c r="E9" s="124">
        <v>10.83</v>
      </c>
      <c r="F9" s="124">
        <v>10.83</v>
      </c>
      <c r="G9" s="124">
        <v>0</v>
      </c>
    </row>
    <row r="10" spans="1:7" ht="17.25" customHeight="1">
      <c r="A10" s="123" t="s">
        <v>188</v>
      </c>
      <c r="B10" s="123" t="s">
        <v>189</v>
      </c>
      <c r="C10" s="123" t="s">
        <v>190</v>
      </c>
      <c r="D10" s="123" t="s">
        <v>191</v>
      </c>
      <c r="E10" s="124">
        <v>37.23</v>
      </c>
      <c r="F10" s="124">
        <v>37.23</v>
      </c>
      <c r="G10" s="124">
        <v>0</v>
      </c>
    </row>
    <row r="11" spans="1:7" ht="17.25" customHeight="1">
      <c r="A11" s="123" t="s">
        <v>192</v>
      </c>
      <c r="B11" s="123" t="s">
        <v>193</v>
      </c>
      <c r="C11" s="123" t="s">
        <v>190</v>
      </c>
      <c r="D11" s="123" t="s">
        <v>191</v>
      </c>
      <c r="E11" s="124">
        <v>24.27</v>
      </c>
      <c r="F11" s="124">
        <v>24.27</v>
      </c>
      <c r="G11" s="124">
        <v>0</v>
      </c>
    </row>
    <row r="12" spans="1:7" ht="17.25" customHeight="1">
      <c r="A12" s="123" t="s">
        <v>194</v>
      </c>
      <c r="B12" s="123" t="s">
        <v>195</v>
      </c>
      <c r="C12" s="123" t="s">
        <v>190</v>
      </c>
      <c r="D12" s="123" t="s">
        <v>191</v>
      </c>
      <c r="E12" s="124">
        <v>2.19</v>
      </c>
      <c r="F12" s="124">
        <v>2.19</v>
      </c>
      <c r="G12" s="124">
        <v>0</v>
      </c>
    </row>
    <row r="13" spans="1:7" ht="17.25" customHeight="1">
      <c r="A13" s="123" t="s">
        <v>196</v>
      </c>
      <c r="B13" s="123" t="s">
        <v>197</v>
      </c>
      <c r="C13" s="123" t="s">
        <v>198</v>
      </c>
      <c r="D13" s="123" t="s">
        <v>199</v>
      </c>
      <c r="E13" s="124">
        <v>29.16</v>
      </c>
      <c r="F13" s="124">
        <v>29.16</v>
      </c>
      <c r="G13" s="124">
        <v>0</v>
      </c>
    </row>
    <row r="14" spans="1:7" ht="17.25" customHeight="1">
      <c r="A14" s="123" t="s">
        <v>200</v>
      </c>
      <c r="B14" s="123" t="s">
        <v>201</v>
      </c>
      <c r="C14" s="123" t="s">
        <v>159</v>
      </c>
      <c r="D14" s="123" t="s">
        <v>159</v>
      </c>
      <c r="E14" s="124">
        <v>121.85</v>
      </c>
      <c r="F14" s="124">
        <v>21.7</v>
      </c>
      <c r="G14" s="124">
        <v>100.15</v>
      </c>
    </row>
    <row r="15" spans="1:7" ht="17.25" customHeight="1">
      <c r="A15" s="123" t="s">
        <v>202</v>
      </c>
      <c r="B15" s="123" t="s">
        <v>203</v>
      </c>
      <c r="C15" s="123" t="s">
        <v>204</v>
      </c>
      <c r="D15" s="123" t="s">
        <v>205</v>
      </c>
      <c r="E15" s="124">
        <v>30.45</v>
      </c>
      <c r="F15" s="124">
        <v>0</v>
      </c>
      <c r="G15" s="124">
        <v>30.45</v>
      </c>
    </row>
    <row r="16" spans="1:7" ht="17.25" customHeight="1">
      <c r="A16" s="123" t="s">
        <v>206</v>
      </c>
      <c r="B16" s="123" t="s">
        <v>207</v>
      </c>
      <c r="C16" s="123" t="s">
        <v>204</v>
      </c>
      <c r="D16" s="123" t="s">
        <v>205</v>
      </c>
      <c r="E16" s="124">
        <v>12</v>
      </c>
      <c r="F16" s="124">
        <v>0</v>
      </c>
      <c r="G16" s="124">
        <v>12</v>
      </c>
    </row>
    <row r="17" spans="1:7" ht="17.25" customHeight="1">
      <c r="A17" s="123" t="s">
        <v>208</v>
      </c>
      <c r="B17" s="123" t="s">
        <v>209</v>
      </c>
      <c r="C17" s="123" t="s">
        <v>204</v>
      </c>
      <c r="D17" s="123" t="s">
        <v>205</v>
      </c>
      <c r="E17" s="124">
        <v>4</v>
      </c>
      <c r="F17" s="124">
        <v>0</v>
      </c>
      <c r="G17" s="124">
        <v>4</v>
      </c>
    </row>
    <row r="18" spans="1:7" ht="17.25" customHeight="1">
      <c r="A18" s="123" t="s">
        <v>210</v>
      </c>
      <c r="B18" s="123" t="s">
        <v>211</v>
      </c>
      <c r="C18" s="123" t="s">
        <v>204</v>
      </c>
      <c r="D18" s="123" t="s">
        <v>205</v>
      </c>
      <c r="E18" s="124">
        <v>10</v>
      </c>
      <c r="F18" s="124">
        <v>0</v>
      </c>
      <c r="G18" s="124">
        <v>10</v>
      </c>
    </row>
    <row r="19" spans="1:7" ht="17.25" customHeight="1">
      <c r="A19" s="123" t="s">
        <v>212</v>
      </c>
      <c r="B19" s="123" t="s">
        <v>213</v>
      </c>
      <c r="C19" s="123" t="s">
        <v>214</v>
      </c>
      <c r="D19" s="123" t="s">
        <v>215</v>
      </c>
      <c r="E19" s="124">
        <v>1</v>
      </c>
      <c r="F19" s="124">
        <v>0</v>
      </c>
      <c r="G19" s="124">
        <v>1</v>
      </c>
    </row>
    <row r="20" spans="1:7" ht="17.25" customHeight="1">
      <c r="A20" s="123" t="s">
        <v>220</v>
      </c>
      <c r="B20" s="123" t="s">
        <v>221</v>
      </c>
      <c r="C20" s="123" t="s">
        <v>222</v>
      </c>
      <c r="D20" s="123" t="s">
        <v>223</v>
      </c>
      <c r="E20" s="124">
        <v>1</v>
      </c>
      <c r="F20" s="124">
        <v>0</v>
      </c>
      <c r="G20" s="124">
        <v>1</v>
      </c>
    </row>
    <row r="21" spans="1:7" ht="17.25" customHeight="1">
      <c r="A21" s="123" t="s">
        <v>228</v>
      </c>
      <c r="B21" s="123" t="s">
        <v>229</v>
      </c>
      <c r="C21" s="123" t="s">
        <v>226</v>
      </c>
      <c r="D21" s="123" t="s">
        <v>227</v>
      </c>
      <c r="E21" s="124">
        <v>6</v>
      </c>
      <c r="F21" s="124">
        <v>0</v>
      </c>
      <c r="G21" s="124">
        <v>6</v>
      </c>
    </row>
    <row r="22" spans="1:7" ht="12.75" customHeight="1">
      <c r="A22" s="123" t="s">
        <v>234</v>
      </c>
      <c r="B22" s="123" t="s">
        <v>235</v>
      </c>
      <c r="C22" s="123" t="s">
        <v>232</v>
      </c>
      <c r="D22" s="123" t="s">
        <v>233</v>
      </c>
      <c r="E22" s="124">
        <v>9.8</v>
      </c>
      <c r="F22" s="124">
        <v>0</v>
      </c>
      <c r="G22" s="124">
        <v>9.8</v>
      </c>
    </row>
    <row r="23" spans="1:7" ht="12.75" customHeight="1">
      <c r="A23" s="123" t="s">
        <v>236</v>
      </c>
      <c r="B23" s="123" t="s">
        <v>237</v>
      </c>
      <c r="C23" s="123" t="s">
        <v>204</v>
      </c>
      <c r="D23" s="123" t="s">
        <v>205</v>
      </c>
      <c r="E23" s="124">
        <v>5.9</v>
      </c>
      <c r="F23" s="124">
        <v>0</v>
      </c>
      <c r="G23" s="124">
        <v>5.9</v>
      </c>
    </row>
    <row r="24" spans="1:7" ht="12.75" customHeight="1">
      <c r="A24" s="123" t="s">
        <v>238</v>
      </c>
      <c r="B24" s="123" t="s">
        <v>239</v>
      </c>
      <c r="C24" s="123" t="s">
        <v>240</v>
      </c>
      <c r="D24" s="123" t="s">
        <v>241</v>
      </c>
      <c r="E24" s="124">
        <v>8</v>
      </c>
      <c r="F24" s="124">
        <v>0</v>
      </c>
      <c r="G24" s="124">
        <v>8</v>
      </c>
    </row>
    <row r="25" spans="1:7" ht="12.75" customHeight="1">
      <c r="A25" s="123" t="s">
        <v>242</v>
      </c>
      <c r="B25" s="123" t="s">
        <v>243</v>
      </c>
      <c r="C25" s="123" t="s">
        <v>204</v>
      </c>
      <c r="D25" s="123" t="s">
        <v>205</v>
      </c>
      <c r="E25" s="124">
        <v>21.7</v>
      </c>
      <c r="F25" s="124">
        <v>21.7</v>
      </c>
      <c r="G25" s="124">
        <v>0</v>
      </c>
    </row>
    <row r="26" spans="1:7" ht="12.75" customHeight="1">
      <c r="A26" s="123" t="s">
        <v>244</v>
      </c>
      <c r="B26" s="123" t="s">
        <v>245</v>
      </c>
      <c r="C26" s="123" t="s">
        <v>246</v>
      </c>
      <c r="D26" s="123" t="s">
        <v>247</v>
      </c>
      <c r="E26" s="124">
        <v>12</v>
      </c>
      <c r="F26" s="124">
        <v>0</v>
      </c>
      <c r="G26" s="124">
        <v>12</v>
      </c>
    </row>
    <row r="27" spans="1:7" ht="12.75" customHeight="1">
      <c r="A27" s="123" t="s">
        <v>248</v>
      </c>
      <c r="B27" s="123" t="s">
        <v>249</v>
      </c>
      <c r="C27" s="123" t="s">
        <v>159</v>
      </c>
      <c r="D27" s="123" t="s">
        <v>159</v>
      </c>
      <c r="E27" s="124">
        <v>80.81</v>
      </c>
      <c r="F27" s="124">
        <v>80.81</v>
      </c>
      <c r="G27" s="124">
        <v>0</v>
      </c>
    </row>
    <row r="28" spans="1:7" ht="12.75" customHeight="1">
      <c r="A28" s="123" t="s">
        <v>250</v>
      </c>
      <c r="B28" s="123" t="s">
        <v>251</v>
      </c>
      <c r="C28" s="123" t="s">
        <v>252</v>
      </c>
      <c r="D28" s="123" t="s">
        <v>253</v>
      </c>
      <c r="E28" s="124">
        <v>25.15</v>
      </c>
      <c r="F28" s="124">
        <v>25.15</v>
      </c>
      <c r="G28" s="124">
        <v>0</v>
      </c>
    </row>
    <row r="29" spans="1:7" ht="12.75" customHeight="1">
      <c r="A29" s="123" t="s">
        <v>254</v>
      </c>
      <c r="B29" s="123" t="s">
        <v>255</v>
      </c>
      <c r="C29" s="123" t="s">
        <v>252</v>
      </c>
      <c r="D29" s="123" t="s">
        <v>253</v>
      </c>
      <c r="E29" s="124">
        <v>52.39</v>
      </c>
      <c r="F29" s="124">
        <v>52.39</v>
      </c>
      <c r="G29" s="124">
        <v>0</v>
      </c>
    </row>
    <row r="30" spans="1:7" ht="12.75" customHeight="1">
      <c r="A30" s="123" t="s">
        <v>256</v>
      </c>
      <c r="B30" s="123" t="s">
        <v>257</v>
      </c>
      <c r="C30" s="123" t="s">
        <v>258</v>
      </c>
      <c r="D30" s="123" t="s">
        <v>259</v>
      </c>
      <c r="E30" s="124">
        <v>2.82</v>
      </c>
      <c r="F30" s="124">
        <v>2.82</v>
      </c>
      <c r="G30" s="124">
        <v>0</v>
      </c>
    </row>
    <row r="31" spans="1:7" ht="12.75" customHeight="1">
      <c r="A31" s="123" t="s">
        <v>260</v>
      </c>
      <c r="B31" s="123" t="s">
        <v>261</v>
      </c>
      <c r="C31" s="123" t="s">
        <v>258</v>
      </c>
      <c r="D31" s="123" t="s">
        <v>259</v>
      </c>
      <c r="E31" s="124">
        <v>0.45</v>
      </c>
      <c r="F31" s="124">
        <v>0.45</v>
      </c>
      <c r="G31" s="124">
        <v>0</v>
      </c>
    </row>
  </sheetData>
  <sheetProtection/>
  <mergeCells count="1">
    <mergeCell ref="A2:F2"/>
  </mergeCells>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8" sqref="B8:D2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5" t="s">
        <v>27</v>
      </c>
      <c r="B1" s="96"/>
      <c r="C1" s="96"/>
      <c r="D1" s="96"/>
      <c r="E1" s="96"/>
      <c r="F1" s="97"/>
    </row>
    <row r="2" spans="1:6" ht="16.5" customHeight="1">
      <c r="A2" s="98" t="s">
        <v>264</v>
      </c>
      <c r="B2" s="98"/>
      <c r="C2" s="98"/>
      <c r="D2" s="98"/>
      <c r="E2" s="98"/>
      <c r="F2" s="98"/>
    </row>
    <row r="3" spans="1:6" ht="16.5" customHeight="1">
      <c r="A3" s="99"/>
      <c r="B3" s="99"/>
      <c r="C3" s="100"/>
      <c r="D3" s="100"/>
      <c r="E3" s="94"/>
      <c r="F3" s="94" t="s">
        <v>47</v>
      </c>
    </row>
    <row r="4" spans="1:6" ht="16.5" customHeight="1">
      <c r="A4" s="101" t="s">
        <v>48</v>
      </c>
      <c r="B4" s="101"/>
      <c r="C4" s="101" t="s">
        <v>49</v>
      </c>
      <c r="D4" s="101"/>
      <c r="E4" s="101"/>
      <c r="F4" s="101"/>
    </row>
    <row r="5" spans="1:6" ht="16.5" customHeight="1">
      <c r="A5" s="101" t="s">
        <v>50</v>
      </c>
      <c r="B5" s="101" t="s">
        <v>51</v>
      </c>
      <c r="C5" s="101" t="s">
        <v>144</v>
      </c>
      <c r="D5" s="102" t="s">
        <v>51</v>
      </c>
      <c r="E5" s="101" t="s">
        <v>53</v>
      </c>
      <c r="F5" s="101" t="s">
        <v>51</v>
      </c>
    </row>
    <row r="6" spans="1:6" ht="16.5" customHeight="1">
      <c r="A6" s="103" t="s">
        <v>265</v>
      </c>
      <c r="B6" s="104"/>
      <c r="C6" s="105" t="s">
        <v>266</v>
      </c>
      <c r="D6" s="106"/>
      <c r="E6" s="107" t="s">
        <v>267</v>
      </c>
      <c r="F6" s="108">
        <f>SUM(F7:F10)</f>
        <v>0</v>
      </c>
    </row>
    <row r="7" spans="1:6" ht="16.5" customHeight="1">
      <c r="A7" s="109"/>
      <c r="B7" s="104"/>
      <c r="C7" s="105" t="s">
        <v>268</v>
      </c>
      <c r="D7" s="106"/>
      <c r="E7" s="110" t="s">
        <v>269</v>
      </c>
      <c r="F7" s="108"/>
    </row>
    <row r="8" spans="1:8" ht="16.5" customHeight="1">
      <c r="A8" s="109"/>
      <c r="B8" s="104"/>
      <c r="C8" s="105" t="s">
        <v>270</v>
      </c>
      <c r="D8" s="106"/>
      <c r="E8" s="110" t="s">
        <v>271</v>
      </c>
      <c r="F8" s="108"/>
      <c r="H8" s="111"/>
    </row>
    <row r="9" spans="1:6" ht="16.5" customHeight="1">
      <c r="A9" s="103"/>
      <c r="B9" s="104"/>
      <c r="C9" s="105" t="s">
        <v>272</v>
      </c>
      <c r="D9" s="106"/>
      <c r="E9" s="110" t="s">
        <v>273</v>
      </c>
      <c r="F9" s="108"/>
    </row>
    <row r="10" spans="1:7" ht="16.5" customHeight="1">
      <c r="A10" s="103"/>
      <c r="B10" s="104"/>
      <c r="C10" s="105" t="s">
        <v>274</v>
      </c>
      <c r="D10" s="106"/>
      <c r="E10" s="110" t="s">
        <v>275</v>
      </c>
      <c r="F10" s="108"/>
      <c r="G10" s="111"/>
    </row>
    <row r="11" spans="1:7" ht="16.5" customHeight="1">
      <c r="A11" s="109"/>
      <c r="B11" s="104"/>
      <c r="C11" s="105" t="s">
        <v>276</v>
      </c>
      <c r="D11" s="106"/>
      <c r="E11" s="110" t="s">
        <v>277</v>
      </c>
      <c r="F11" s="108">
        <f>SUM(F12:F21)</f>
        <v>0</v>
      </c>
      <c r="G11" s="111"/>
    </row>
    <row r="12" spans="1:7" ht="16.5" customHeight="1">
      <c r="A12" s="109"/>
      <c r="B12" s="104"/>
      <c r="C12" s="105" t="s">
        <v>278</v>
      </c>
      <c r="D12" s="106"/>
      <c r="E12" s="110" t="s">
        <v>269</v>
      </c>
      <c r="F12" s="108"/>
      <c r="G12" s="111"/>
    </row>
    <row r="13" spans="1:7" ht="16.5" customHeight="1">
      <c r="A13" s="112"/>
      <c r="B13" s="104"/>
      <c r="C13" s="105" t="s">
        <v>279</v>
      </c>
      <c r="D13" s="106"/>
      <c r="E13" s="110" t="s">
        <v>271</v>
      </c>
      <c r="F13" s="108"/>
      <c r="G13" s="111"/>
    </row>
    <row r="14" spans="1:6" ht="16.5" customHeight="1">
      <c r="A14" s="112"/>
      <c r="B14" s="104"/>
      <c r="C14" s="105" t="s">
        <v>280</v>
      </c>
      <c r="D14" s="106"/>
      <c r="E14" s="110" t="s">
        <v>273</v>
      </c>
      <c r="F14" s="108"/>
    </row>
    <row r="15" spans="1:6" ht="16.5" customHeight="1">
      <c r="A15" s="112"/>
      <c r="B15" s="104"/>
      <c r="C15" s="105" t="s">
        <v>281</v>
      </c>
      <c r="D15" s="106"/>
      <c r="E15" s="110" t="s">
        <v>282</v>
      </c>
      <c r="F15" s="108"/>
    </row>
    <row r="16" spans="1:8" ht="16.5" customHeight="1">
      <c r="A16" s="113"/>
      <c r="B16" s="114"/>
      <c r="C16" s="105" t="s">
        <v>283</v>
      </c>
      <c r="D16" s="106"/>
      <c r="E16" s="110" t="s">
        <v>284</v>
      </c>
      <c r="F16" s="108"/>
      <c r="H16" s="111"/>
    </row>
    <row r="17" spans="1:6" ht="16.5" customHeight="1">
      <c r="A17" s="115"/>
      <c r="B17" s="114"/>
      <c r="C17" s="105" t="s">
        <v>285</v>
      </c>
      <c r="D17" s="106"/>
      <c r="E17" s="110" t="s">
        <v>286</v>
      </c>
      <c r="F17" s="108"/>
    </row>
    <row r="18" spans="1:6" ht="16.5" customHeight="1">
      <c r="A18" s="115"/>
      <c r="B18" s="114"/>
      <c r="C18" s="105" t="s">
        <v>287</v>
      </c>
      <c r="D18" s="106"/>
      <c r="E18" s="110" t="s">
        <v>288</v>
      </c>
      <c r="F18" s="108"/>
    </row>
    <row r="19" spans="1:6" ht="16.5" customHeight="1">
      <c r="A19" s="112"/>
      <c r="B19" s="114"/>
      <c r="C19" s="105" t="s">
        <v>289</v>
      </c>
      <c r="D19" s="106"/>
      <c r="E19" s="110" t="s">
        <v>290</v>
      </c>
      <c r="F19" s="108"/>
    </row>
    <row r="20" spans="1:6" ht="16.5" customHeight="1">
      <c r="A20" s="112"/>
      <c r="B20" s="104"/>
      <c r="C20" s="105" t="s">
        <v>291</v>
      </c>
      <c r="D20" s="106"/>
      <c r="E20" s="110" t="s">
        <v>292</v>
      </c>
      <c r="F20" s="108"/>
    </row>
    <row r="21" spans="1:6" ht="16.5" customHeight="1">
      <c r="A21" s="113"/>
      <c r="B21" s="104"/>
      <c r="C21" s="116"/>
      <c r="D21" s="106"/>
      <c r="E21" s="110" t="s">
        <v>293</v>
      </c>
      <c r="F21" s="108"/>
    </row>
    <row r="22" spans="1:6" ht="16.5" customHeight="1">
      <c r="A22" s="115"/>
      <c r="B22" s="104"/>
      <c r="C22" s="116"/>
      <c r="D22" s="106"/>
      <c r="E22" s="117" t="s">
        <v>294</v>
      </c>
      <c r="F22" s="108"/>
    </row>
    <row r="23" spans="1:6" ht="16.5" customHeight="1">
      <c r="A23" s="115"/>
      <c r="B23" s="104"/>
      <c r="C23" s="116"/>
      <c r="D23" s="106"/>
      <c r="E23" s="117" t="s">
        <v>295</v>
      </c>
      <c r="F23" s="108"/>
    </row>
    <row r="24" spans="1:6" ht="16.5" customHeight="1">
      <c r="A24" s="115"/>
      <c r="B24" s="104"/>
      <c r="C24" s="105"/>
      <c r="D24" s="118"/>
      <c r="E24" s="117" t="s">
        <v>296</v>
      </c>
      <c r="F24" s="108"/>
    </row>
    <row r="25" spans="1:6" ht="16.5" customHeight="1">
      <c r="A25" s="115"/>
      <c r="B25" s="104"/>
      <c r="C25" s="105"/>
      <c r="D25" s="118"/>
      <c r="E25" s="103"/>
      <c r="F25" s="119"/>
    </row>
    <row r="26" spans="1:6" ht="16.5" customHeight="1">
      <c r="A26" s="102" t="s">
        <v>111</v>
      </c>
      <c r="B26" s="120">
        <f>B6</f>
        <v>0</v>
      </c>
      <c r="C26" s="102" t="s">
        <v>112</v>
      </c>
      <c r="D26" s="121">
        <f>SUM(D6:D20)</f>
        <v>0</v>
      </c>
      <c r="E26" s="102" t="s">
        <v>112</v>
      </c>
      <c r="F26" s="119">
        <f>SUM(F6,F11,F21,F22,F23)</f>
        <v>0</v>
      </c>
    </row>
    <row r="27" spans="2:6" ht="12.75" customHeight="1">
      <c r="B27" s="111"/>
      <c r="D27" s="111"/>
      <c r="F27" s="111"/>
    </row>
    <row r="28" spans="2:6" ht="12.75" customHeight="1">
      <c r="B28" s="111"/>
      <c r="D28" s="111"/>
      <c r="F28" s="111"/>
    </row>
    <row r="29" spans="2:6" ht="12.75" customHeight="1">
      <c r="B29" s="111"/>
      <c r="D29" s="111"/>
      <c r="F29" s="111"/>
    </row>
    <row r="30" spans="2:6" ht="12.75" customHeight="1">
      <c r="B30" s="111"/>
      <c r="D30" s="111"/>
      <c r="F30" s="111"/>
    </row>
    <row r="31" spans="2:6" ht="12.75" customHeight="1">
      <c r="B31" s="111"/>
      <c r="D31" s="111"/>
      <c r="F31" s="111"/>
    </row>
    <row r="32" spans="2:6" ht="12.75" customHeight="1">
      <c r="B32" s="111"/>
      <c r="D32" s="111"/>
      <c r="F32" s="111"/>
    </row>
    <row r="33" spans="2:6" ht="12.75" customHeight="1">
      <c r="B33" s="111"/>
      <c r="D33" s="111"/>
      <c r="F33" s="111"/>
    </row>
    <row r="34" spans="2:6" ht="12.75" customHeight="1">
      <c r="B34" s="111"/>
      <c r="D34" s="111"/>
      <c r="F34" s="111"/>
    </row>
    <row r="35" spans="2:6" ht="12.75" customHeight="1">
      <c r="B35" s="111"/>
      <c r="D35" s="111"/>
      <c r="F35" s="111"/>
    </row>
    <row r="36" spans="2:6" ht="12.75" customHeight="1">
      <c r="B36" s="111"/>
      <c r="D36" s="111"/>
      <c r="F36" s="111"/>
    </row>
    <row r="37" spans="2:6" ht="12.75" customHeight="1">
      <c r="B37" s="111"/>
      <c r="D37" s="111"/>
      <c r="F37" s="111"/>
    </row>
    <row r="38" spans="2:6" ht="12.75" customHeight="1">
      <c r="B38" s="111"/>
      <c r="D38" s="111"/>
      <c r="F38" s="111"/>
    </row>
    <row r="39" spans="2:4" ht="12.75" customHeight="1">
      <c r="B39" s="111"/>
      <c r="D39" s="111"/>
    </row>
    <row r="40" spans="2:4" ht="12.75" customHeight="1">
      <c r="B40" s="111"/>
      <c r="D40" s="111"/>
    </row>
    <row r="41" spans="2:4" ht="12.75" customHeight="1">
      <c r="B41" s="111"/>
      <c r="D41" s="111"/>
    </row>
    <row r="42" ht="12.75" customHeight="1">
      <c r="B42" s="111"/>
    </row>
    <row r="43" ht="12.75" customHeight="1">
      <c r="B43" s="111"/>
    </row>
    <row r="44" ht="12.75" customHeight="1">
      <c r="B44" s="111"/>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B8" sqref="B8"/>
    </sheetView>
  </sheetViews>
  <sheetFormatPr defaultColWidth="9.16015625" defaultRowHeight="12.75" customHeight="1"/>
  <cols>
    <col min="1" max="1" width="22.83203125" style="4" customWidth="1"/>
    <col min="2" max="2" width="51.66015625" style="4" customWidth="1"/>
    <col min="3" max="3" width="48.33203125" style="4" customWidth="1"/>
    <col min="4" max="4" width="71.5" style="4" customWidth="1"/>
    <col min="5" max="16384" width="9.16015625" style="4" customWidth="1"/>
  </cols>
  <sheetData>
    <row r="1" ht="30" customHeight="1">
      <c r="A1" s="74" t="s">
        <v>31</v>
      </c>
    </row>
    <row r="2" spans="1:4" ht="28.5" customHeight="1">
      <c r="A2" s="75" t="s">
        <v>297</v>
      </c>
      <c r="B2" s="75"/>
      <c r="C2" s="75"/>
      <c r="D2" s="75"/>
    </row>
    <row r="3" ht="22.5" customHeight="1">
      <c r="D3" s="4" t="s">
        <v>47</v>
      </c>
    </row>
    <row r="4" spans="1:4" ht="22.5" customHeight="1">
      <c r="A4" s="80" t="s">
        <v>123</v>
      </c>
      <c r="B4" s="91" t="s">
        <v>298</v>
      </c>
      <c r="C4" s="80" t="s">
        <v>299</v>
      </c>
      <c r="D4" s="80" t="s">
        <v>300</v>
      </c>
    </row>
    <row r="5" spans="1:4" ht="19.5" customHeight="1">
      <c r="A5" s="92" t="s">
        <v>138</v>
      </c>
      <c r="B5" s="92" t="s">
        <v>138</v>
      </c>
      <c r="C5" s="92" t="s">
        <v>138</v>
      </c>
      <c r="D5" s="84" t="s">
        <v>138</v>
      </c>
    </row>
    <row r="6" spans="1:4" s="4" customFormat="1" ht="22.5" customHeight="1">
      <c r="A6" s="80" t="s">
        <v>128</v>
      </c>
      <c r="B6" s="91"/>
      <c r="C6" s="80">
        <v>2400000</v>
      </c>
      <c r="D6" s="80"/>
    </row>
    <row r="7" spans="1:256" ht="22.5" customHeight="1">
      <c r="A7" s="80">
        <v>101001</v>
      </c>
      <c r="B7" s="91" t="s">
        <v>301</v>
      </c>
      <c r="C7" s="80">
        <v>50000</v>
      </c>
      <c r="D7" s="80" t="s">
        <v>302</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2.5" customHeight="1">
      <c r="A8" s="80">
        <v>101001</v>
      </c>
      <c r="B8" s="91" t="s">
        <v>303</v>
      </c>
      <c r="C8" s="80">
        <v>700000</v>
      </c>
      <c r="D8" s="80" t="s">
        <v>304</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75" customHeight="1">
      <c r="A9" s="80">
        <v>101001</v>
      </c>
      <c r="B9" s="91" t="s">
        <v>305</v>
      </c>
      <c r="C9" s="80">
        <v>350000</v>
      </c>
      <c r="D9" s="80" t="s">
        <v>306</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s="80">
        <v>101001</v>
      </c>
      <c r="B10" s="91" t="s">
        <v>307</v>
      </c>
      <c r="C10" s="80">
        <v>700000</v>
      </c>
      <c r="D10" s="80" t="s">
        <v>308</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80">
        <v>101001</v>
      </c>
      <c r="B11" s="91" t="s">
        <v>309</v>
      </c>
      <c r="C11" s="80">
        <v>100000</v>
      </c>
      <c r="D11" s="80" t="s">
        <v>310</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80">
        <v>101001</v>
      </c>
      <c r="B12" s="91" t="s">
        <v>311</v>
      </c>
      <c r="C12" s="80">
        <v>500000</v>
      </c>
      <c r="D12" s="80" t="s">
        <v>312</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4" ht="19.5" customHeight="1">
      <c r="C13" s="93"/>
      <c r="D13" s="94"/>
    </row>
    <row r="14" spans="3:4" ht="19.5" customHeight="1">
      <c r="C14" s="93"/>
      <c r="D14" s="94"/>
    </row>
  </sheetData>
  <sheetProtection/>
  <mergeCells count="1">
    <mergeCell ref="A2:D2"/>
  </mergeCells>
  <printOptions horizontalCentered="1"/>
  <pageMargins left="0.59" right="0.59" top="0.79" bottom="0.79" header="0.5" footer="0.5"/>
  <pageSetup fitToHeight="1000"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N12"/>
  <sheetViews>
    <sheetView showGridLines="0" showZeros="0" workbookViewId="0" topLeftCell="A1">
      <selection activeCell="H8" sqref="H8"/>
    </sheetView>
  </sheetViews>
  <sheetFormatPr defaultColWidth="9.16015625" defaultRowHeight="12.75" customHeight="1"/>
  <cols>
    <col min="1" max="2" width="7.16015625" style="4" customWidth="1"/>
    <col min="3" max="3" width="15.33203125" style="4" customWidth="1"/>
    <col min="4" max="4" width="16.5" style="4" customWidth="1"/>
    <col min="5" max="5" width="38.16015625" style="4" customWidth="1"/>
    <col min="6" max="6" width="18.83203125" style="4" customWidth="1"/>
    <col min="7" max="7" width="25.16015625" style="4" customWidth="1"/>
    <col min="8" max="8" width="15.83203125" style="4" customWidth="1"/>
    <col min="9" max="9" width="12.16015625" style="4" customWidth="1"/>
    <col min="10" max="11" width="9.16015625" style="4" customWidth="1"/>
    <col min="12" max="12" width="13.83203125" style="4" customWidth="1"/>
    <col min="13" max="13" width="17.33203125" style="4" customWidth="1"/>
    <col min="14" max="256" width="9.16015625" style="4" customWidth="1"/>
  </cols>
  <sheetData>
    <row r="1" ht="29.25" customHeight="1">
      <c r="A1" s="74" t="s">
        <v>33</v>
      </c>
    </row>
    <row r="2" spans="1:14" ht="23.25" customHeight="1">
      <c r="A2" s="75" t="s">
        <v>313</v>
      </c>
      <c r="B2" s="75"/>
      <c r="C2" s="75"/>
      <c r="D2" s="75"/>
      <c r="E2" s="75"/>
      <c r="F2" s="75"/>
      <c r="G2" s="75"/>
      <c r="H2" s="75"/>
      <c r="I2" s="75"/>
      <c r="J2" s="75"/>
      <c r="K2" s="75"/>
      <c r="L2" s="75"/>
      <c r="M2" s="75"/>
      <c r="N2" s="75"/>
    </row>
    <row r="3" spans="13:14" ht="26.25" customHeight="1">
      <c r="M3" s="87" t="s">
        <v>47</v>
      </c>
      <c r="N3" s="87"/>
    </row>
    <row r="4" spans="1:14" ht="18" customHeight="1">
      <c r="A4" s="76" t="s">
        <v>314</v>
      </c>
      <c r="B4" s="76"/>
      <c r="C4" s="76"/>
      <c r="D4" s="76" t="s">
        <v>123</v>
      </c>
      <c r="E4" s="77" t="s">
        <v>315</v>
      </c>
      <c r="F4" s="76" t="s">
        <v>316</v>
      </c>
      <c r="G4" s="78" t="s">
        <v>317</v>
      </c>
      <c r="H4" s="79" t="s">
        <v>318</v>
      </c>
      <c r="I4" s="76" t="s">
        <v>319</v>
      </c>
      <c r="J4" s="76" t="s">
        <v>320</v>
      </c>
      <c r="K4" s="76"/>
      <c r="L4" s="88" t="s">
        <v>321</v>
      </c>
      <c r="M4" s="76" t="s">
        <v>322</v>
      </c>
      <c r="N4" s="89" t="s">
        <v>323</v>
      </c>
    </row>
    <row r="5" spans="1:14" ht="18" customHeight="1">
      <c r="A5" s="80" t="s">
        <v>324</v>
      </c>
      <c r="B5" s="80" t="s">
        <v>325</v>
      </c>
      <c r="C5" s="80" t="s">
        <v>326</v>
      </c>
      <c r="D5" s="76"/>
      <c r="E5" s="77"/>
      <c r="F5" s="76"/>
      <c r="G5" s="81"/>
      <c r="H5" s="79"/>
      <c r="I5" s="76"/>
      <c r="J5" s="76" t="s">
        <v>324</v>
      </c>
      <c r="K5" s="76" t="s">
        <v>325</v>
      </c>
      <c r="L5" s="90"/>
      <c r="M5" s="76"/>
      <c r="N5" s="89"/>
    </row>
    <row r="6" spans="1:14" ht="22.5" customHeight="1">
      <c r="A6" s="80" t="s">
        <v>138</v>
      </c>
      <c r="B6" s="80" t="s">
        <v>138</v>
      </c>
      <c r="C6" s="80" t="s">
        <v>138</v>
      </c>
      <c r="D6" s="82" t="s">
        <v>138</v>
      </c>
      <c r="E6" s="82" t="s">
        <v>138</v>
      </c>
      <c r="F6" s="83" t="s">
        <v>138</v>
      </c>
      <c r="G6" s="82" t="s">
        <v>138</v>
      </c>
      <c r="H6" s="82" t="s">
        <v>138</v>
      </c>
      <c r="I6" s="82" t="s">
        <v>138</v>
      </c>
      <c r="J6" s="76" t="s">
        <v>138</v>
      </c>
      <c r="K6" s="76" t="s">
        <v>138</v>
      </c>
      <c r="L6" s="82" t="s">
        <v>138</v>
      </c>
      <c r="M6" s="82" t="s">
        <v>138</v>
      </c>
      <c r="N6" s="82" t="s">
        <v>138</v>
      </c>
    </row>
    <row r="7" spans="1:14" ht="18" customHeight="1">
      <c r="A7" s="80"/>
      <c r="B7" s="80"/>
      <c r="C7" s="80">
        <v>30226</v>
      </c>
      <c r="D7" s="84">
        <v>101001</v>
      </c>
      <c r="E7" s="85" t="s">
        <v>327</v>
      </c>
      <c r="F7" s="85" t="s">
        <v>328</v>
      </c>
      <c r="G7" s="85" t="s">
        <v>329</v>
      </c>
      <c r="H7" s="85"/>
      <c r="I7" s="85">
        <v>6</v>
      </c>
      <c r="J7" s="76"/>
      <c r="K7" s="76"/>
      <c r="L7" s="85" t="s">
        <v>330</v>
      </c>
      <c r="M7" s="84">
        <v>20</v>
      </c>
      <c r="N7" s="84"/>
    </row>
    <row r="8" spans="1:14" ht="18" customHeight="1">
      <c r="A8" s="80"/>
      <c r="B8" s="80"/>
      <c r="C8" s="80">
        <v>30227</v>
      </c>
      <c r="D8" s="84">
        <v>101001</v>
      </c>
      <c r="E8" s="86" t="s">
        <v>327</v>
      </c>
      <c r="F8" s="85" t="s">
        <v>331</v>
      </c>
      <c r="G8" s="86" t="s">
        <v>332</v>
      </c>
      <c r="H8" s="86"/>
      <c r="I8" s="85">
        <v>10400</v>
      </c>
      <c r="J8" s="76"/>
      <c r="K8" s="76"/>
      <c r="L8" s="85" t="s">
        <v>330</v>
      </c>
      <c r="M8" s="84">
        <v>50</v>
      </c>
      <c r="N8" s="84"/>
    </row>
    <row r="9" ht="12.75" customHeight="1">
      <c r="M9" s="74"/>
    </row>
    <row r="10" ht="12.75" customHeight="1">
      <c r="M10" s="74"/>
    </row>
    <row r="11" ht="12.75" customHeight="1">
      <c r="M11" s="74"/>
    </row>
    <row r="12" ht="12.75" customHeight="1">
      <c r="M12" s="74"/>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77"/>
</worksheet>
</file>

<file path=xl/worksheets/sheet14.xml><?xml version="1.0" encoding="utf-8"?>
<worksheet xmlns="http://schemas.openxmlformats.org/spreadsheetml/2006/main" xmlns:r="http://schemas.openxmlformats.org/officeDocument/2006/relationships">
  <sheetPr>
    <pageSetUpPr fitToPage="1"/>
  </sheetPr>
  <dimension ref="A1:AC10"/>
  <sheetViews>
    <sheetView showGridLines="0" showZeros="0" workbookViewId="0" topLeftCell="A1">
      <selection activeCell="Q17" sqref="Q17"/>
    </sheetView>
  </sheetViews>
  <sheetFormatPr defaultColWidth="9.33203125" defaultRowHeight="12.75" customHeight="1"/>
  <cols>
    <col min="1" max="1" width="10.5" style="60" customWidth="1"/>
    <col min="2" max="2" width="10" style="60" customWidth="1"/>
    <col min="3" max="3" width="6.83203125" style="59" customWidth="1"/>
    <col min="4" max="4" width="6.66015625" style="59" customWidth="1"/>
    <col min="5" max="5" width="10.16015625" style="59" customWidth="1"/>
    <col min="6" max="6" width="6.33203125" style="59" customWidth="1"/>
    <col min="7" max="7" width="9.33203125" style="59" customWidth="1"/>
    <col min="8" max="8" width="7.5" style="59" customWidth="1"/>
    <col min="9" max="9" width="11.83203125" style="59" customWidth="1"/>
    <col min="10" max="11" width="6.83203125" style="59" customWidth="1"/>
    <col min="12" max="13" width="7.66015625" style="59" customWidth="1"/>
    <col min="14" max="18" width="9.16015625" style="59" customWidth="1"/>
    <col min="19" max="19" width="6.83203125" style="59" customWidth="1"/>
    <col min="20" max="20" width="9.33203125" style="59" customWidth="1"/>
    <col min="21" max="21" width="6.66015625" style="59" customWidth="1"/>
    <col min="22" max="29" width="9.33203125" style="59" customWidth="1"/>
    <col min="30" max="16384" width="9.33203125" style="60" customWidth="1"/>
  </cols>
  <sheetData>
    <row r="1" spans="1:3" ht="30" customHeight="1">
      <c r="A1" s="60" t="s">
        <v>35</v>
      </c>
      <c r="C1" s="61" t="s">
        <v>35</v>
      </c>
    </row>
    <row r="2" spans="1:29" ht="28.5" customHeight="1">
      <c r="A2" s="62" t="s">
        <v>333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59" t="s">
        <v>47</v>
      </c>
    </row>
    <row r="4" spans="1:29" ht="17.25" customHeight="1">
      <c r="A4" s="63" t="s">
        <v>123</v>
      </c>
      <c r="B4" s="63" t="s">
        <v>124</v>
      </c>
      <c r="C4" s="64" t="s">
        <v>334</v>
      </c>
      <c r="D4" s="65"/>
      <c r="E4" s="65"/>
      <c r="F4" s="65"/>
      <c r="G4" s="65"/>
      <c r="H4" s="65"/>
      <c r="I4" s="65"/>
      <c r="J4" s="65"/>
      <c r="K4" s="73"/>
      <c r="L4" s="64" t="s">
        <v>335</v>
      </c>
      <c r="M4" s="65"/>
      <c r="N4" s="65"/>
      <c r="O4" s="65"/>
      <c r="P4" s="65"/>
      <c r="Q4" s="65"/>
      <c r="R4" s="65"/>
      <c r="S4" s="65"/>
      <c r="T4" s="73"/>
      <c r="U4" s="64" t="s">
        <v>336</v>
      </c>
      <c r="V4" s="65"/>
      <c r="W4" s="65"/>
      <c r="X4" s="65"/>
      <c r="Y4" s="65"/>
      <c r="Z4" s="65"/>
      <c r="AA4" s="65"/>
      <c r="AB4" s="65"/>
      <c r="AC4" s="73"/>
    </row>
    <row r="5" spans="1:29" ht="17.25" customHeight="1">
      <c r="A5" s="63"/>
      <c r="B5" s="63"/>
      <c r="C5" s="66" t="s">
        <v>128</v>
      </c>
      <c r="D5" s="64" t="s">
        <v>337</v>
      </c>
      <c r="E5" s="65"/>
      <c r="F5" s="65"/>
      <c r="G5" s="65"/>
      <c r="H5" s="65"/>
      <c r="I5" s="73"/>
      <c r="J5" s="66" t="s">
        <v>219</v>
      </c>
      <c r="K5" s="66" t="s">
        <v>338</v>
      </c>
      <c r="L5" s="66" t="s">
        <v>128</v>
      </c>
      <c r="M5" s="64" t="s">
        <v>337</v>
      </c>
      <c r="N5" s="65"/>
      <c r="O5" s="65"/>
      <c r="P5" s="65"/>
      <c r="Q5" s="65"/>
      <c r="R5" s="73"/>
      <c r="S5" s="66" t="s">
        <v>219</v>
      </c>
      <c r="T5" s="66" t="s">
        <v>338</v>
      </c>
      <c r="U5" s="66" t="s">
        <v>128</v>
      </c>
      <c r="V5" s="64" t="s">
        <v>337</v>
      </c>
      <c r="W5" s="65"/>
      <c r="X5" s="65"/>
      <c r="Y5" s="65"/>
      <c r="Z5" s="65"/>
      <c r="AA5" s="73"/>
      <c r="AB5" s="66" t="s">
        <v>219</v>
      </c>
      <c r="AC5" s="66" t="s">
        <v>338</v>
      </c>
    </row>
    <row r="6" spans="1:29" ht="23.25" customHeight="1">
      <c r="A6" s="63"/>
      <c r="B6" s="63"/>
      <c r="C6" s="67"/>
      <c r="D6" s="63" t="s">
        <v>136</v>
      </c>
      <c r="E6" s="63" t="s">
        <v>339</v>
      </c>
      <c r="F6" s="63" t="s">
        <v>223</v>
      </c>
      <c r="G6" s="63" t="s">
        <v>340</v>
      </c>
      <c r="H6" s="63"/>
      <c r="I6" s="63"/>
      <c r="J6" s="67"/>
      <c r="K6" s="67"/>
      <c r="L6" s="67"/>
      <c r="M6" s="63" t="s">
        <v>136</v>
      </c>
      <c r="N6" s="63" t="s">
        <v>339</v>
      </c>
      <c r="O6" s="63" t="s">
        <v>223</v>
      </c>
      <c r="P6" s="63" t="s">
        <v>340</v>
      </c>
      <c r="Q6" s="63"/>
      <c r="R6" s="63"/>
      <c r="S6" s="67"/>
      <c r="T6" s="67"/>
      <c r="U6" s="67"/>
      <c r="V6" s="63" t="s">
        <v>136</v>
      </c>
      <c r="W6" s="63" t="s">
        <v>339</v>
      </c>
      <c r="X6" s="63" t="s">
        <v>223</v>
      </c>
      <c r="Y6" s="63" t="s">
        <v>340</v>
      </c>
      <c r="Z6" s="63"/>
      <c r="AA6" s="63"/>
      <c r="AB6" s="67"/>
      <c r="AC6" s="67"/>
    </row>
    <row r="7" spans="1:29" ht="44.25" customHeight="1">
      <c r="A7" s="63"/>
      <c r="B7" s="63"/>
      <c r="C7" s="68"/>
      <c r="D7" s="63"/>
      <c r="E7" s="63"/>
      <c r="F7" s="63"/>
      <c r="G7" s="69" t="s">
        <v>136</v>
      </c>
      <c r="H7" s="69" t="s">
        <v>341</v>
      </c>
      <c r="I7" s="69" t="s">
        <v>241</v>
      </c>
      <c r="J7" s="68"/>
      <c r="K7" s="68"/>
      <c r="L7" s="68"/>
      <c r="M7" s="63"/>
      <c r="N7" s="63"/>
      <c r="O7" s="63"/>
      <c r="P7" s="69" t="s">
        <v>136</v>
      </c>
      <c r="Q7" s="69" t="s">
        <v>341</v>
      </c>
      <c r="R7" s="69" t="s">
        <v>241</v>
      </c>
      <c r="S7" s="68"/>
      <c r="T7" s="68"/>
      <c r="U7" s="68"/>
      <c r="V7" s="63"/>
      <c r="W7" s="63"/>
      <c r="X7" s="63"/>
      <c r="Y7" s="69" t="s">
        <v>136</v>
      </c>
      <c r="Z7" s="69" t="s">
        <v>341</v>
      </c>
      <c r="AA7" s="69" t="s">
        <v>241</v>
      </c>
      <c r="AB7" s="68"/>
      <c r="AC7" s="68"/>
    </row>
    <row r="8" spans="1:29" ht="33" customHeight="1">
      <c r="A8" s="70" t="s">
        <v>138</v>
      </c>
      <c r="B8" s="70" t="s">
        <v>138</v>
      </c>
      <c r="C8" s="70">
        <v>1</v>
      </c>
      <c r="D8" s="70">
        <v>2</v>
      </c>
      <c r="E8" s="70">
        <v>3</v>
      </c>
      <c r="F8" s="70">
        <v>4</v>
      </c>
      <c r="G8" s="70">
        <v>5</v>
      </c>
      <c r="H8" s="70">
        <v>6</v>
      </c>
      <c r="I8" s="70">
        <v>7</v>
      </c>
      <c r="J8" s="70">
        <v>8</v>
      </c>
      <c r="K8" s="70">
        <v>9</v>
      </c>
      <c r="L8" s="70">
        <v>10</v>
      </c>
      <c r="M8" s="70">
        <v>11</v>
      </c>
      <c r="N8" s="70">
        <v>12</v>
      </c>
      <c r="O8" s="70">
        <v>13</v>
      </c>
      <c r="P8" s="70">
        <v>14</v>
      </c>
      <c r="Q8" s="70">
        <v>15</v>
      </c>
      <c r="R8" s="70">
        <v>16</v>
      </c>
      <c r="S8" s="70">
        <v>17</v>
      </c>
      <c r="T8" s="70">
        <v>18</v>
      </c>
      <c r="U8" s="70" t="s">
        <v>342</v>
      </c>
      <c r="V8" s="70" t="s">
        <v>343</v>
      </c>
      <c r="W8" s="70" t="s">
        <v>344</v>
      </c>
      <c r="X8" s="70" t="s">
        <v>345</v>
      </c>
      <c r="Y8" s="70" t="s">
        <v>346</v>
      </c>
      <c r="Z8" s="70" t="s">
        <v>347</v>
      </c>
      <c r="AA8" s="70" t="s">
        <v>348</v>
      </c>
      <c r="AB8" s="70" t="s">
        <v>349</v>
      </c>
      <c r="AC8" s="70" t="s">
        <v>350</v>
      </c>
    </row>
    <row r="9" spans="2:29" s="59" customFormat="1" ht="15" customHeight="1">
      <c r="B9" s="69"/>
      <c r="C9" s="69"/>
      <c r="D9" s="69"/>
      <c r="E9" s="69"/>
      <c r="F9" s="69"/>
      <c r="G9" s="69"/>
      <c r="H9" s="69"/>
      <c r="I9" s="69"/>
      <c r="J9" s="69"/>
      <c r="K9" s="69"/>
      <c r="L9" s="69">
        <f>L10</f>
        <v>79</v>
      </c>
      <c r="M9" s="69">
        <f>N9+O9+P9</f>
        <v>0</v>
      </c>
      <c r="N9" s="69"/>
      <c r="O9" s="69"/>
      <c r="P9" s="69"/>
      <c r="Q9" s="69"/>
      <c r="R9" s="69"/>
      <c r="S9" s="69"/>
      <c r="T9" s="69"/>
      <c r="U9" s="69"/>
      <c r="V9" s="69"/>
      <c r="W9" s="69"/>
      <c r="X9" s="69"/>
      <c r="Y9" s="69"/>
      <c r="Z9" s="69"/>
      <c r="AA9" s="69"/>
      <c r="AB9" s="69"/>
      <c r="AC9" s="69"/>
    </row>
    <row r="10" spans="1:29" ht="33.75" customHeight="1">
      <c r="A10" s="71">
        <v>101001</v>
      </c>
      <c r="B10" s="72" t="s">
        <v>139</v>
      </c>
      <c r="C10" s="69">
        <v>90</v>
      </c>
      <c r="D10" s="69">
        <v>20</v>
      </c>
      <c r="E10" s="69"/>
      <c r="F10" s="69">
        <v>2</v>
      </c>
      <c r="G10" s="69">
        <v>18</v>
      </c>
      <c r="H10" s="69"/>
      <c r="I10" s="69">
        <v>18</v>
      </c>
      <c r="J10" s="69">
        <v>70</v>
      </c>
      <c r="K10" s="69"/>
      <c r="L10" s="69">
        <f>M10+S10+T10</f>
        <v>79</v>
      </c>
      <c r="M10" s="69">
        <f>N10+O10+P10</f>
        <v>9</v>
      </c>
      <c r="N10" s="69"/>
      <c r="O10" s="69">
        <v>1</v>
      </c>
      <c r="P10" s="69">
        <v>8</v>
      </c>
      <c r="Q10" s="69"/>
      <c r="R10" s="69">
        <v>8</v>
      </c>
      <c r="S10" s="69">
        <v>70</v>
      </c>
      <c r="T10" s="69"/>
      <c r="U10" s="69">
        <v>-11</v>
      </c>
      <c r="V10" s="69">
        <v>-11</v>
      </c>
      <c r="W10" s="69"/>
      <c r="X10" s="69">
        <v>-1</v>
      </c>
      <c r="Y10" s="69">
        <v>-10</v>
      </c>
      <c r="Z10" s="69"/>
      <c r="AA10" s="69"/>
      <c r="AB10" s="69"/>
      <c r="AC10" s="6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0">
      <selection activeCell="E8" sqref="E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351</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352</v>
      </c>
      <c r="B5" s="20"/>
      <c r="C5" s="20"/>
      <c r="D5" s="21"/>
      <c r="E5" s="21"/>
      <c r="F5" s="21"/>
      <c r="G5" s="21"/>
      <c r="H5" s="21"/>
      <c r="I5" s="21"/>
    </row>
    <row r="6" spans="1:9" ht="21.75" customHeight="1">
      <c r="A6" s="22" t="s">
        <v>353</v>
      </c>
      <c r="B6" s="23"/>
      <c r="C6" s="23"/>
      <c r="D6" s="24"/>
      <c r="E6" s="24"/>
      <c r="F6" s="22" t="s">
        <v>354</v>
      </c>
      <c r="G6" s="25"/>
      <c r="H6" s="21"/>
      <c r="I6" s="21"/>
    </row>
    <row r="7" spans="1:9" ht="21.75" customHeight="1">
      <c r="A7" s="26" t="s">
        <v>355</v>
      </c>
      <c r="B7" s="27"/>
      <c r="C7" s="28"/>
      <c r="D7" s="29" t="s">
        <v>356</v>
      </c>
      <c r="E7" s="29"/>
      <c r="F7" s="30" t="s">
        <v>357</v>
      </c>
      <c r="G7" s="31"/>
      <c r="H7" s="32"/>
      <c r="I7" s="48"/>
    </row>
    <row r="8" spans="1:9" ht="21.75" customHeight="1">
      <c r="A8" s="33"/>
      <c r="B8" s="34"/>
      <c r="C8" s="35"/>
      <c r="D8" s="29" t="s">
        <v>358</v>
      </c>
      <c r="E8" s="29"/>
      <c r="F8" s="30" t="s">
        <v>358</v>
      </c>
      <c r="G8" s="31"/>
      <c r="H8" s="32"/>
      <c r="I8" s="48"/>
    </row>
    <row r="9" spans="1:9" ht="21.75" customHeight="1">
      <c r="A9" s="36"/>
      <c r="B9" s="37"/>
      <c r="C9" s="38"/>
      <c r="D9" s="29" t="s">
        <v>359</v>
      </c>
      <c r="E9" s="29"/>
      <c r="F9" s="30" t="s">
        <v>360</v>
      </c>
      <c r="G9" s="31"/>
      <c r="H9" s="32"/>
      <c r="I9" s="48"/>
    </row>
    <row r="10" spans="1:9" ht="21.75" customHeight="1">
      <c r="A10" s="21" t="s">
        <v>361</v>
      </c>
      <c r="B10" s="24" t="s">
        <v>362</v>
      </c>
      <c r="C10" s="24"/>
      <c r="D10" s="24"/>
      <c r="E10" s="24"/>
      <c r="F10" s="22" t="s">
        <v>363</v>
      </c>
      <c r="G10" s="23"/>
      <c r="H10" s="23"/>
      <c r="I10" s="25"/>
    </row>
    <row r="11" spans="1:9" ht="100.5" customHeight="1">
      <c r="A11" s="39"/>
      <c r="B11" s="40" t="s">
        <v>364</v>
      </c>
      <c r="C11" s="40"/>
      <c r="D11" s="40"/>
      <c r="E11" s="40"/>
      <c r="F11" s="41" t="s">
        <v>364</v>
      </c>
      <c r="G11" s="42"/>
      <c r="H11" s="43"/>
      <c r="I11" s="49"/>
    </row>
    <row r="12" spans="1:9" ht="24">
      <c r="A12" s="24" t="s">
        <v>365</v>
      </c>
      <c r="B12" s="44" t="s">
        <v>366</v>
      </c>
      <c r="C12" s="24" t="s">
        <v>367</v>
      </c>
      <c r="D12" s="24" t="s">
        <v>368</v>
      </c>
      <c r="E12" s="24" t="s">
        <v>369</v>
      </c>
      <c r="F12" s="24" t="s">
        <v>367</v>
      </c>
      <c r="G12" s="24" t="s">
        <v>368</v>
      </c>
      <c r="H12" s="24"/>
      <c r="I12" s="24" t="s">
        <v>369</v>
      </c>
    </row>
    <row r="13" spans="1:9" ht="21.75" customHeight="1">
      <c r="A13" s="24"/>
      <c r="B13" s="24" t="s">
        <v>370</v>
      </c>
      <c r="C13" s="24" t="s">
        <v>371</v>
      </c>
      <c r="D13" s="29" t="s">
        <v>372</v>
      </c>
      <c r="E13" s="45"/>
      <c r="F13" s="24" t="s">
        <v>371</v>
      </c>
      <c r="G13" s="46" t="s">
        <v>372</v>
      </c>
      <c r="H13" s="46"/>
      <c r="I13" s="45"/>
    </row>
    <row r="14" spans="1:9" ht="21.75" customHeight="1">
      <c r="A14" s="24"/>
      <c r="B14" s="21"/>
      <c r="C14" s="24"/>
      <c r="D14" s="29" t="s">
        <v>373</v>
      </c>
      <c r="E14" s="45"/>
      <c r="F14" s="24"/>
      <c r="G14" s="46" t="s">
        <v>373</v>
      </c>
      <c r="H14" s="46"/>
      <c r="I14" s="45"/>
    </row>
    <row r="15" spans="1:9" ht="21.75" customHeight="1">
      <c r="A15" s="24"/>
      <c r="B15" s="21"/>
      <c r="C15" s="24"/>
      <c r="D15" s="29" t="s">
        <v>374</v>
      </c>
      <c r="E15" s="45"/>
      <c r="F15" s="24"/>
      <c r="G15" s="46" t="s">
        <v>374</v>
      </c>
      <c r="H15" s="46"/>
      <c r="I15" s="45"/>
    </row>
    <row r="16" spans="1:9" ht="21.75" customHeight="1">
      <c r="A16" s="24"/>
      <c r="B16" s="21"/>
      <c r="C16" s="24" t="s">
        <v>375</v>
      </c>
      <c r="D16" s="29" t="s">
        <v>372</v>
      </c>
      <c r="E16" s="45"/>
      <c r="F16" s="24" t="s">
        <v>375</v>
      </c>
      <c r="G16" s="46" t="s">
        <v>372</v>
      </c>
      <c r="H16" s="46"/>
      <c r="I16" s="45"/>
    </row>
    <row r="17" spans="1:9" ht="21.75" customHeight="1">
      <c r="A17" s="24"/>
      <c r="B17" s="21"/>
      <c r="C17" s="24"/>
      <c r="D17" s="29" t="s">
        <v>373</v>
      </c>
      <c r="E17" s="45"/>
      <c r="F17" s="24"/>
      <c r="G17" s="46" t="s">
        <v>373</v>
      </c>
      <c r="H17" s="46"/>
      <c r="I17" s="45"/>
    </row>
    <row r="18" spans="1:9" ht="21.75" customHeight="1">
      <c r="A18" s="24"/>
      <c r="B18" s="21"/>
      <c r="C18" s="24"/>
      <c r="D18" s="29" t="s">
        <v>374</v>
      </c>
      <c r="E18" s="45"/>
      <c r="F18" s="24"/>
      <c r="G18" s="46" t="s">
        <v>374</v>
      </c>
      <c r="H18" s="46"/>
      <c r="I18" s="45"/>
    </row>
    <row r="19" spans="1:9" ht="21.75" customHeight="1">
      <c r="A19" s="24"/>
      <c r="B19" s="21"/>
      <c r="C19" s="24" t="s">
        <v>376</v>
      </c>
      <c r="D19" s="29" t="s">
        <v>372</v>
      </c>
      <c r="E19" s="45"/>
      <c r="F19" s="24" t="s">
        <v>376</v>
      </c>
      <c r="G19" s="46" t="s">
        <v>372</v>
      </c>
      <c r="H19" s="46"/>
      <c r="I19" s="45"/>
    </row>
    <row r="20" spans="1:9" ht="21.75" customHeight="1">
      <c r="A20" s="24"/>
      <c r="B20" s="21"/>
      <c r="C20" s="24"/>
      <c r="D20" s="29" t="s">
        <v>373</v>
      </c>
      <c r="E20" s="45"/>
      <c r="F20" s="24"/>
      <c r="G20" s="46" t="s">
        <v>373</v>
      </c>
      <c r="H20" s="46"/>
      <c r="I20" s="45"/>
    </row>
    <row r="21" spans="1:9" ht="21.75" customHeight="1">
      <c r="A21" s="24"/>
      <c r="B21" s="21"/>
      <c r="C21" s="24"/>
      <c r="D21" s="29" t="s">
        <v>374</v>
      </c>
      <c r="E21" s="45"/>
      <c r="F21" s="24"/>
      <c r="G21" s="46" t="s">
        <v>374</v>
      </c>
      <c r="H21" s="46"/>
      <c r="I21" s="45"/>
    </row>
    <row r="22" spans="1:9" ht="21.75" customHeight="1">
      <c r="A22" s="24"/>
      <c r="B22" s="21"/>
      <c r="C22" s="24" t="s">
        <v>377</v>
      </c>
      <c r="D22" s="29" t="s">
        <v>372</v>
      </c>
      <c r="E22" s="45"/>
      <c r="F22" s="24" t="s">
        <v>377</v>
      </c>
      <c r="G22" s="46" t="s">
        <v>372</v>
      </c>
      <c r="H22" s="46"/>
      <c r="I22" s="45"/>
    </row>
    <row r="23" spans="1:9" ht="21.75" customHeight="1">
      <c r="A23" s="24"/>
      <c r="B23" s="21"/>
      <c r="C23" s="24"/>
      <c r="D23" s="29" t="s">
        <v>373</v>
      </c>
      <c r="E23" s="45"/>
      <c r="F23" s="24"/>
      <c r="G23" s="46" t="s">
        <v>373</v>
      </c>
      <c r="H23" s="46"/>
      <c r="I23" s="45"/>
    </row>
    <row r="24" spans="1:9" ht="21.75" customHeight="1">
      <c r="A24" s="24"/>
      <c r="B24" s="21"/>
      <c r="C24" s="24"/>
      <c r="D24" s="29" t="s">
        <v>374</v>
      </c>
      <c r="E24" s="45"/>
      <c r="F24" s="24"/>
      <c r="G24" s="46" t="s">
        <v>374</v>
      </c>
      <c r="H24" s="46"/>
      <c r="I24" s="45"/>
    </row>
    <row r="25" spans="1:9" ht="21.75" customHeight="1">
      <c r="A25" s="24"/>
      <c r="B25" s="21"/>
      <c r="C25" s="24" t="s">
        <v>378</v>
      </c>
      <c r="D25" s="45"/>
      <c r="E25" s="24"/>
      <c r="F25" s="24" t="s">
        <v>378</v>
      </c>
      <c r="G25" s="46"/>
      <c r="H25" s="46"/>
      <c r="I25" s="45"/>
    </row>
    <row r="26" spans="1:9" ht="21.75" customHeight="1">
      <c r="A26" s="24"/>
      <c r="B26" s="24" t="s">
        <v>379</v>
      </c>
      <c r="C26" s="24" t="s">
        <v>380</v>
      </c>
      <c r="D26" s="29" t="s">
        <v>372</v>
      </c>
      <c r="E26" s="45"/>
      <c r="F26" s="24" t="s">
        <v>380</v>
      </c>
      <c r="G26" s="46" t="s">
        <v>372</v>
      </c>
      <c r="H26" s="46"/>
      <c r="I26" s="45"/>
    </row>
    <row r="27" spans="1:9" ht="21.75" customHeight="1">
      <c r="A27" s="24"/>
      <c r="B27" s="21"/>
      <c r="C27" s="24"/>
      <c r="D27" s="29" t="s">
        <v>373</v>
      </c>
      <c r="E27" s="45"/>
      <c r="F27" s="24"/>
      <c r="G27" s="46" t="s">
        <v>373</v>
      </c>
      <c r="H27" s="46"/>
      <c r="I27" s="45"/>
    </row>
    <row r="28" spans="1:9" ht="21.75" customHeight="1">
      <c r="A28" s="24"/>
      <c r="B28" s="21"/>
      <c r="C28" s="24"/>
      <c r="D28" s="29" t="s">
        <v>374</v>
      </c>
      <c r="E28" s="45"/>
      <c r="F28" s="24"/>
      <c r="G28" s="46" t="s">
        <v>374</v>
      </c>
      <c r="H28" s="46"/>
      <c r="I28" s="45"/>
    </row>
    <row r="29" spans="1:9" ht="21.75" customHeight="1">
      <c r="A29" s="24"/>
      <c r="B29" s="21"/>
      <c r="C29" s="24" t="s">
        <v>381</v>
      </c>
      <c r="D29" s="29" t="s">
        <v>372</v>
      </c>
      <c r="E29" s="45"/>
      <c r="F29" s="24" t="s">
        <v>381</v>
      </c>
      <c r="G29" s="46" t="s">
        <v>372</v>
      </c>
      <c r="H29" s="46"/>
      <c r="I29" s="45"/>
    </row>
    <row r="30" spans="1:9" ht="21.75" customHeight="1">
      <c r="A30" s="24"/>
      <c r="B30" s="21"/>
      <c r="C30" s="24"/>
      <c r="D30" s="29" t="s">
        <v>373</v>
      </c>
      <c r="E30" s="45"/>
      <c r="F30" s="24"/>
      <c r="G30" s="46" t="s">
        <v>373</v>
      </c>
      <c r="H30" s="46"/>
      <c r="I30" s="45"/>
    </row>
    <row r="31" spans="1:9" ht="21.75" customHeight="1">
      <c r="A31" s="24"/>
      <c r="B31" s="21"/>
      <c r="C31" s="24"/>
      <c r="D31" s="29" t="s">
        <v>374</v>
      </c>
      <c r="E31" s="45"/>
      <c r="F31" s="24"/>
      <c r="G31" s="46" t="s">
        <v>374</v>
      </c>
      <c r="H31" s="46"/>
      <c r="I31" s="45"/>
    </row>
    <row r="32" spans="1:9" ht="21.75" customHeight="1">
      <c r="A32" s="24"/>
      <c r="B32" s="21"/>
      <c r="C32" s="24" t="s">
        <v>382</v>
      </c>
      <c r="D32" s="29" t="s">
        <v>372</v>
      </c>
      <c r="E32" s="45"/>
      <c r="F32" s="24" t="s">
        <v>382</v>
      </c>
      <c r="G32" s="46" t="s">
        <v>372</v>
      </c>
      <c r="H32" s="46"/>
      <c r="I32" s="45"/>
    </row>
    <row r="33" spans="1:9" ht="21.75" customHeight="1">
      <c r="A33" s="24"/>
      <c r="B33" s="21"/>
      <c r="C33" s="24"/>
      <c r="D33" s="29" t="s">
        <v>373</v>
      </c>
      <c r="E33" s="45"/>
      <c r="F33" s="24"/>
      <c r="G33" s="46" t="s">
        <v>373</v>
      </c>
      <c r="H33" s="46"/>
      <c r="I33" s="45"/>
    </row>
    <row r="34" spans="1:9" ht="21.75" customHeight="1">
      <c r="A34" s="24"/>
      <c r="B34" s="21"/>
      <c r="C34" s="24"/>
      <c r="D34" s="29" t="s">
        <v>374</v>
      </c>
      <c r="E34" s="45"/>
      <c r="F34" s="24"/>
      <c r="G34" s="46" t="s">
        <v>374</v>
      </c>
      <c r="H34" s="46"/>
      <c r="I34" s="45"/>
    </row>
    <row r="35" spans="1:9" ht="21.75" customHeight="1">
      <c r="A35" s="24"/>
      <c r="B35" s="21"/>
      <c r="C35" s="24" t="s">
        <v>383</v>
      </c>
      <c r="D35" s="29" t="s">
        <v>372</v>
      </c>
      <c r="E35" s="45"/>
      <c r="F35" s="24" t="s">
        <v>383</v>
      </c>
      <c r="G35" s="46" t="s">
        <v>372</v>
      </c>
      <c r="H35" s="46"/>
      <c r="I35" s="45"/>
    </row>
    <row r="36" spans="1:9" ht="21.75" customHeight="1">
      <c r="A36" s="24"/>
      <c r="B36" s="21"/>
      <c r="C36" s="24"/>
      <c r="D36" s="29" t="s">
        <v>373</v>
      </c>
      <c r="E36" s="45"/>
      <c r="F36" s="24"/>
      <c r="G36" s="46" t="s">
        <v>373</v>
      </c>
      <c r="H36" s="46"/>
      <c r="I36" s="45"/>
    </row>
    <row r="37" spans="1:9" ht="21.75" customHeight="1">
      <c r="A37" s="24"/>
      <c r="B37" s="21"/>
      <c r="C37" s="24"/>
      <c r="D37" s="29" t="s">
        <v>374</v>
      </c>
      <c r="E37" s="45"/>
      <c r="F37" s="24"/>
      <c r="G37" s="46" t="s">
        <v>374</v>
      </c>
      <c r="H37" s="46"/>
      <c r="I37" s="45"/>
    </row>
    <row r="38" spans="1:9" ht="21.75" customHeight="1">
      <c r="A38" s="24"/>
      <c r="B38" s="21"/>
      <c r="C38" s="24" t="s">
        <v>378</v>
      </c>
      <c r="D38" s="45"/>
      <c r="E38" s="45"/>
      <c r="F38" s="24" t="s">
        <v>378</v>
      </c>
      <c r="G38" s="46"/>
      <c r="H38" s="46"/>
      <c r="I38" s="45"/>
    </row>
    <row r="39" spans="1:9" ht="21.75" customHeight="1">
      <c r="A39" s="24"/>
      <c r="B39" s="24" t="s">
        <v>384</v>
      </c>
      <c r="C39" s="24" t="s">
        <v>385</v>
      </c>
      <c r="D39" s="29" t="s">
        <v>372</v>
      </c>
      <c r="E39" s="21"/>
      <c r="F39" s="24" t="s">
        <v>385</v>
      </c>
      <c r="G39" s="46" t="s">
        <v>372</v>
      </c>
      <c r="H39" s="46"/>
      <c r="I39" s="45"/>
    </row>
    <row r="40" spans="1:9" ht="21.75" customHeight="1">
      <c r="A40" s="24"/>
      <c r="B40" s="24"/>
      <c r="C40" s="24"/>
      <c r="D40" s="29" t="s">
        <v>373</v>
      </c>
      <c r="E40" s="24"/>
      <c r="F40" s="24"/>
      <c r="G40" s="46" t="s">
        <v>373</v>
      </c>
      <c r="H40" s="46"/>
      <c r="I40" s="45"/>
    </row>
    <row r="41" spans="1:9" ht="21.75" customHeight="1">
      <c r="A41" s="24"/>
      <c r="B41" s="24"/>
      <c r="C41" s="24"/>
      <c r="D41" s="29" t="s">
        <v>374</v>
      </c>
      <c r="E41" s="24"/>
      <c r="F41" s="24"/>
      <c r="G41" s="46" t="s">
        <v>374</v>
      </c>
      <c r="H41" s="46"/>
      <c r="I41" s="45"/>
    </row>
    <row r="42" spans="1:9" ht="21.75" customHeight="1">
      <c r="A42" s="24"/>
      <c r="B42" s="24"/>
      <c r="C42" s="24" t="s">
        <v>378</v>
      </c>
      <c r="D42" s="45"/>
      <c r="E42" s="24"/>
      <c r="F42" s="24" t="s">
        <v>378</v>
      </c>
      <c r="G42" s="46"/>
      <c r="H42" s="46"/>
      <c r="I42" s="45"/>
    </row>
    <row r="43" spans="1:9" ht="21" customHeight="1">
      <c r="A43" s="47" t="s">
        <v>386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F12" sqref="F1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387</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388</v>
      </c>
      <c r="B5" s="24"/>
      <c r="C5" s="24"/>
      <c r="D5" s="24"/>
      <c r="E5" s="24"/>
      <c r="F5" s="24"/>
      <c r="G5" s="24"/>
      <c r="H5" s="24"/>
    </row>
    <row r="6" spans="1:8" ht="21.75" customHeight="1">
      <c r="A6" s="24" t="s">
        <v>389</v>
      </c>
      <c r="B6" s="24" t="s">
        <v>390</v>
      </c>
      <c r="C6" s="24"/>
      <c r="D6" s="21" t="s">
        <v>391</v>
      </c>
      <c r="E6" s="21"/>
      <c r="F6" s="21" t="s">
        <v>392</v>
      </c>
      <c r="G6" s="21"/>
      <c r="H6" s="21"/>
    </row>
    <row r="7" spans="1:8" ht="21.75" customHeight="1">
      <c r="A7" s="24"/>
      <c r="B7" s="24"/>
      <c r="C7" s="24"/>
      <c r="D7" s="21"/>
      <c r="E7" s="21"/>
      <c r="F7" s="21" t="s">
        <v>393</v>
      </c>
      <c r="G7" s="21" t="s">
        <v>394</v>
      </c>
      <c r="H7" s="21" t="s">
        <v>395</v>
      </c>
    </row>
    <row r="8" spans="1:8" ht="21.75" customHeight="1">
      <c r="A8" s="24"/>
      <c r="B8" s="24" t="s">
        <v>396</v>
      </c>
      <c r="C8" s="24"/>
      <c r="D8" s="24"/>
      <c r="E8" s="24"/>
      <c r="F8" s="45"/>
      <c r="G8" s="45"/>
      <c r="H8" s="45"/>
    </row>
    <row r="9" spans="1:8" ht="21.75" customHeight="1">
      <c r="A9" s="24"/>
      <c r="B9" s="24" t="s">
        <v>397</v>
      </c>
      <c r="C9" s="24"/>
      <c r="D9" s="24"/>
      <c r="E9" s="24"/>
      <c r="F9" s="45"/>
      <c r="G9" s="45"/>
      <c r="H9" s="45"/>
    </row>
    <row r="10" spans="1:8" ht="21.75" customHeight="1">
      <c r="A10" s="24"/>
      <c r="B10" s="24" t="s">
        <v>398</v>
      </c>
      <c r="C10" s="24"/>
      <c r="D10" s="24"/>
      <c r="E10" s="24"/>
      <c r="F10" s="45"/>
      <c r="G10" s="45"/>
      <c r="H10" s="45"/>
    </row>
    <row r="11" spans="1:8" ht="21.75" customHeight="1">
      <c r="A11" s="24"/>
      <c r="B11" s="24" t="s">
        <v>378</v>
      </c>
      <c r="C11" s="24"/>
      <c r="D11" s="24"/>
      <c r="E11" s="24"/>
      <c r="F11" s="45"/>
      <c r="G11" s="45"/>
      <c r="H11" s="45"/>
    </row>
    <row r="12" spans="1:8" ht="21.75" customHeight="1">
      <c r="A12" s="24"/>
      <c r="B12" s="24" t="s">
        <v>399</v>
      </c>
      <c r="C12" s="24"/>
      <c r="D12" s="24"/>
      <c r="E12" s="21"/>
      <c r="F12" s="45"/>
      <c r="G12" s="45"/>
      <c r="H12" s="45"/>
    </row>
    <row r="13" spans="1:8" ht="73.5" customHeight="1">
      <c r="A13" s="21" t="s">
        <v>400</v>
      </c>
      <c r="B13" s="53" t="s">
        <v>364</v>
      </c>
      <c r="C13" s="54"/>
      <c r="D13" s="54"/>
      <c r="E13" s="54"/>
      <c r="F13" s="54"/>
      <c r="G13" s="54"/>
      <c r="H13" s="54"/>
    </row>
    <row r="14" spans="1:8" ht="21.75" customHeight="1">
      <c r="A14" s="24" t="s">
        <v>401</v>
      </c>
      <c r="B14" s="21" t="s">
        <v>402</v>
      </c>
      <c r="C14" s="21" t="s">
        <v>367</v>
      </c>
      <c r="D14" s="21"/>
      <c r="E14" s="21" t="s">
        <v>368</v>
      </c>
      <c r="F14" s="21"/>
      <c r="G14" s="21" t="s">
        <v>369</v>
      </c>
      <c r="H14" s="21"/>
    </row>
    <row r="15" spans="1:8" ht="21.75" customHeight="1">
      <c r="A15" s="21"/>
      <c r="B15" s="21" t="s">
        <v>403</v>
      </c>
      <c r="C15" s="21" t="s">
        <v>371</v>
      </c>
      <c r="D15" s="21"/>
      <c r="E15" s="46" t="s">
        <v>372</v>
      </c>
      <c r="F15" s="55"/>
      <c r="G15" s="55"/>
      <c r="H15" s="55"/>
    </row>
    <row r="16" spans="1:8" ht="21.75" customHeight="1">
      <c r="A16" s="21"/>
      <c r="B16" s="21"/>
      <c r="C16" s="21"/>
      <c r="D16" s="21"/>
      <c r="E16" s="46" t="s">
        <v>373</v>
      </c>
      <c r="F16" s="55"/>
      <c r="G16" s="55"/>
      <c r="H16" s="55"/>
    </row>
    <row r="17" spans="1:8" ht="21.75" customHeight="1">
      <c r="A17" s="21"/>
      <c r="B17" s="21"/>
      <c r="C17" s="21"/>
      <c r="D17" s="21"/>
      <c r="E17" s="46" t="s">
        <v>374</v>
      </c>
      <c r="F17" s="55"/>
      <c r="G17" s="55"/>
      <c r="H17" s="55"/>
    </row>
    <row r="18" spans="1:8" ht="21.75" customHeight="1">
      <c r="A18" s="21"/>
      <c r="B18" s="21"/>
      <c r="C18" s="24" t="s">
        <v>375</v>
      </c>
      <c r="D18" s="24"/>
      <c r="E18" s="46" t="s">
        <v>372</v>
      </c>
      <c r="F18" s="55"/>
      <c r="G18" s="55"/>
      <c r="H18" s="55"/>
    </row>
    <row r="19" spans="1:8" ht="21.75" customHeight="1">
      <c r="A19" s="21"/>
      <c r="B19" s="21"/>
      <c r="C19" s="24"/>
      <c r="D19" s="24"/>
      <c r="E19" s="46" t="s">
        <v>373</v>
      </c>
      <c r="F19" s="55"/>
      <c r="G19" s="56"/>
      <c r="H19" s="56"/>
    </row>
    <row r="20" spans="1:8" ht="21.75" customHeight="1">
      <c r="A20" s="21"/>
      <c r="B20" s="21"/>
      <c r="C20" s="24"/>
      <c r="D20" s="24"/>
      <c r="E20" s="46" t="s">
        <v>374</v>
      </c>
      <c r="F20" s="57"/>
      <c r="G20" s="55"/>
      <c r="H20" s="55"/>
    </row>
    <row r="21" spans="1:8" ht="21.75" customHeight="1">
      <c r="A21" s="21"/>
      <c r="B21" s="21"/>
      <c r="C21" s="24" t="s">
        <v>376</v>
      </c>
      <c r="D21" s="24"/>
      <c r="E21" s="46" t="s">
        <v>372</v>
      </c>
      <c r="F21" s="57"/>
      <c r="G21" s="55"/>
      <c r="H21" s="55"/>
    </row>
    <row r="22" spans="1:8" ht="21.75" customHeight="1">
      <c r="A22" s="21"/>
      <c r="B22" s="21"/>
      <c r="C22" s="24"/>
      <c r="D22" s="24"/>
      <c r="E22" s="46" t="s">
        <v>373</v>
      </c>
      <c r="F22" s="55"/>
      <c r="G22" s="58"/>
      <c r="H22" s="58"/>
    </row>
    <row r="23" spans="1:8" ht="21.75" customHeight="1">
      <c r="A23" s="21"/>
      <c r="B23" s="21"/>
      <c r="C23" s="24"/>
      <c r="D23" s="24"/>
      <c r="E23" s="46" t="s">
        <v>374</v>
      </c>
      <c r="F23" s="55"/>
      <c r="G23" s="55"/>
      <c r="H23" s="55"/>
    </row>
    <row r="24" spans="1:8" ht="21.75" customHeight="1">
      <c r="A24" s="21"/>
      <c r="B24" s="21"/>
      <c r="C24" s="24" t="s">
        <v>377</v>
      </c>
      <c r="D24" s="24"/>
      <c r="E24" s="46" t="s">
        <v>372</v>
      </c>
      <c r="F24" s="55"/>
      <c r="G24" s="55"/>
      <c r="H24" s="55"/>
    </row>
    <row r="25" spans="1:8" ht="21.75" customHeight="1">
      <c r="A25" s="21"/>
      <c r="B25" s="21"/>
      <c r="C25" s="24"/>
      <c r="D25" s="24"/>
      <c r="E25" s="46" t="s">
        <v>373</v>
      </c>
      <c r="F25" s="55"/>
      <c r="G25" s="55"/>
      <c r="H25" s="55"/>
    </row>
    <row r="26" spans="1:8" ht="21.75" customHeight="1">
      <c r="A26" s="21"/>
      <c r="B26" s="21"/>
      <c r="C26" s="24"/>
      <c r="D26" s="24"/>
      <c r="E26" s="46" t="s">
        <v>374</v>
      </c>
      <c r="F26" s="55"/>
      <c r="G26" s="55"/>
      <c r="H26" s="55"/>
    </row>
    <row r="27" spans="1:8" ht="21.75" customHeight="1">
      <c r="A27" s="21"/>
      <c r="B27" s="21"/>
      <c r="C27" s="24" t="s">
        <v>378</v>
      </c>
      <c r="D27" s="24"/>
      <c r="E27" s="55"/>
      <c r="F27" s="55"/>
      <c r="G27" s="55"/>
      <c r="H27" s="55"/>
    </row>
    <row r="28" spans="1:8" ht="21.75" customHeight="1">
      <c r="A28" s="21"/>
      <c r="B28" s="21" t="s">
        <v>404</v>
      </c>
      <c r="C28" s="24" t="s">
        <v>380</v>
      </c>
      <c r="D28" s="24"/>
      <c r="E28" s="46" t="s">
        <v>372</v>
      </c>
      <c r="F28" s="55"/>
      <c r="G28" s="55"/>
      <c r="H28" s="55"/>
    </row>
    <row r="29" spans="1:8" ht="21.75" customHeight="1">
      <c r="A29" s="21"/>
      <c r="B29" s="21"/>
      <c r="C29" s="24"/>
      <c r="D29" s="24"/>
      <c r="E29" s="46" t="s">
        <v>373</v>
      </c>
      <c r="F29" s="55"/>
      <c r="G29" s="55"/>
      <c r="H29" s="55"/>
    </row>
    <row r="30" spans="1:8" ht="21.75" customHeight="1">
      <c r="A30" s="21"/>
      <c r="B30" s="21"/>
      <c r="C30" s="24"/>
      <c r="D30" s="24"/>
      <c r="E30" s="46" t="s">
        <v>374</v>
      </c>
      <c r="F30" s="55"/>
      <c r="G30" s="55"/>
      <c r="H30" s="55"/>
    </row>
    <row r="31" spans="1:8" ht="21.75" customHeight="1">
      <c r="A31" s="21"/>
      <c r="B31" s="21"/>
      <c r="C31" s="24" t="s">
        <v>381</v>
      </c>
      <c r="D31" s="24"/>
      <c r="E31" s="46" t="s">
        <v>372</v>
      </c>
      <c r="F31" s="55"/>
      <c r="G31" s="55"/>
      <c r="H31" s="55"/>
    </row>
    <row r="32" spans="1:8" ht="21.75" customHeight="1">
      <c r="A32" s="21"/>
      <c r="B32" s="21"/>
      <c r="C32" s="24"/>
      <c r="D32" s="24"/>
      <c r="E32" s="46" t="s">
        <v>373</v>
      </c>
      <c r="F32" s="55"/>
      <c r="G32" s="55"/>
      <c r="H32" s="55"/>
    </row>
    <row r="33" spans="1:8" ht="21.75" customHeight="1">
      <c r="A33" s="21"/>
      <c r="B33" s="21"/>
      <c r="C33" s="24"/>
      <c r="D33" s="24"/>
      <c r="E33" s="46" t="s">
        <v>374</v>
      </c>
      <c r="F33" s="55"/>
      <c r="G33" s="55"/>
      <c r="H33" s="55"/>
    </row>
    <row r="34" spans="1:8" ht="21.75" customHeight="1">
      <c r="A34" s="21"/>
      <c r="B34" s="21"/>
      <c r="C34" s="24" t="s">
        <v>382</v>
      </c>
      <c r="D34" s="24"/>
      <c r="E34" s="46" t="s">
        <v>372</v>
      </c>
      <c r="F34" s="55"/>
      <c r="G34" s="55"/>
      <c r="H34" s="55"/>
    </row>
    <row r="35" spans="1:8" ht="21.75" customHeight="1">
      <c r="A35" s="21"/>
      <c r="B35" s="21"/>
      <c r="C35" s="24"/>
      <c r="D35" s="24"/>
      <c r="E35" s="46" t="s">
        <v>373</v>
      </c>
      <c r="F35" s="55"/>
      <c r="G35" s="55"/>
      <c r="H35" s="55"/>
    </row>
    <row r="36" spans="1:8" ht="21.75" customHeight="1">
      <c r="A36" s="21"/>
      <c r="B36" s="21"/>
      <c r="C36" s="24"/>
      <c r="D36" s="24"/>
      <c r="E36" s="46" t="s">
        <v>374</v>
      </c>
      <c r="F36" s="55"/>
      <c r="G36" s="55"/>
      <c r="H36" s="55"/>
    </row>
    <row r="37" spans="1:8" ht="21.75" customHeight="1">
      <c r="A37" s="21"/>
      <c r="B37" s="21"/>
      <c r="C37" s="24" t="s">
        <v>383</v>
      </c>
      <c r="D37" s="24"/>
      <c r="E37" s="46" t="s">
        <v>372</v>
      </c>
      <c r="F37" s="55"/>
      <c r="G37" s="55"/>
      <c r="H37" s="55"/>
    </row>
    <row r="38" spans="1:8" ht="21.75" customHeight="1">
      <c r="A38" s="21"/>
      <c r="B38" s="21"/>
      <c r="C38" s="24"/>
      <c r="D38" s="24"/>
      <c r="E38" s="46" t="s">
        <v>373</v>
      </c>
      <c r="F38" s="55"/>
      <c r="G38" s="55"/>
      <c r="H38" s="55"/>
    </row>
    <row r="39" spans="1:8" ht="21.75" customHeight="1">
      <c r="A39" s="21"/>
      <c r="B39" s="21"/>
      <c r="C39" s="24"/>
      <c r="D39" s="24"/>
      <c r="E39" s="46" t="s">
        <v>374</v>
      </c>
      <c r="F39" s="55"/>
      <c r="G39" s="55"/>
      <c r="H39" s="55"/>
    </row>
    <row r="40" spans="1:8" ht="21.75" customHeight="1">
      <c r="A40" s="21"/>
      <c r="B40" s="21"/>
      <c r="C40" s="24" t="s">
        <v>378</v>
      </c>
      <c r="D40" s="24"/>
      <c r="E40" s="55"/>
      <c r="F40" s="55"/>
      <c r="G40" s="55"/>
      <c r="H40" s="55"/>
    </row>
    <row r="41" spans="1:8" ht="21.75" customHeight="1">
      <c r="A41" s="21"/>
      <c r="B41" s="24" t="s">
        <v>405</v>
      </c>
      <c r="C41" s="24" t="s">
        <v>385</v>
      </c>
      <c r="D41" s="24"/>
      <c r="E41" s="46" t="s">
        <v>372</v>
      </c>
      <c r="F41" s="55"/>
      <c r="G41" s="55"/>
      <c r="H41" s="55"/>
    </row>
    <row r="42" spans="1:8" ht="21.75" customHeight="1">
      <c r="A42" s="21"/>
      <c r="B42" s="24"/>
      <c r="C42" s="24"/>
      <c r="D42" s="24"/>
      <c r="E42" s="46" t="s">
        <v>373</v>
      </c>
      <c r="F42" s="55"/>
      <c r="G42" s="55"/>
      <c r="H42" s="55"/>
    </row>
    <row r="43" spans="1:8" ht="21.75" customHeight="1">
      <c r="A43" s="21"/>
      <c r="B43" s="24"/>
      <c r="C43" s="24"/>
      <c r="D43" s="24"/>
      <c r="E43" s="46" t="s">
        <v>374</v>
      </c>
      <c r="F43" s="55"/>
      <c r="G43" s="55"/>
      <c r="H43" s="55"/>
    </row>
    <row r="44" spans="1:8" ht="21.75" customHeight="1">
      <c r="A44" s="21"/>
      <c r="B44" s="24"/>
      <c r="C44" s="24" t="s">
        <v>378</v>
      </c>
      <c r="D44" s="24"/>
      <c r="E44" s="55"/>
      <c r="F44" s="55"/>
      <c r="G44" s="55"/>
      <c r="H44" s="55"/>
    </row>
    <row r="45" spans="1:8" s="51" customFormat="1" ht="24" customHeight="1">
      <c r="A45" s="47" t="s">
        <v>406</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5">
      <selection activeCell="K46" sqref="K46"/>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352</v>
      </c>
      <c r="B5" s="20"/>
      <c r="C5" s="20"/>
      <c r="D5" s="21"/>
      <c r="E5" s="21"/>
      <c r="F5" s="21"/>
      <c r="G5" s="21"/>
      <c r="H5" s="21"/>
      <c r="I5" s="21"/>
    </row>
    <row r="6" spans="1:9" ht="21.75" customHeight="1">
      <c r="A6" s="22" t="s">
        <v>353</v>
      </c>
      <c r="B6" s="23"/>
      <c r="C6" s="23"/>
      <c r="D6" s="24"/>
      <c r="E6" s="24"/>
      <c r="F6" s="22" t="s">
        <v>354</v>
      </c>
      <c r="G6" s="25"/>
      <c r="H6" s="21"/>
      <c r="I6" s="21"/>
    </row>
    <row r="7" spans="1:9" ht="21.75" customHeight="1">
      <c r="A7" s="26" t="s">
        <v>355</v>
      </c>
      <c r="B7" s="27"/>
      <c r="C7" s="28"/>
      <c r="D7" s="29" t="s">
        <v>356</v>
      </c>
      <c r="E7" s="29"/>
      <c r="F7" s="30" t="s">
        <v>357</v>
      </c>
      <c r="G7" s="31"/>
      <c r="H7" s="32"/>
      <c r="I7" s="48"/>
    </row>
    <row r="8" spans="1:9" ht="21.75" customHeight="1">
      <c r="A8" s="33"/>
      <c r="B8" s="34"/>
      <c r="C8" s="35"/>
      <c r="D8" s="29" t="s">
        <v>358</v>
      </c>
      <c r="E8" s="29"/>
      <c r="F8" s="30" t="s">
        <v>358</v>
      </c>
      <c r="G8" s="31"/>
      <c r="H8" s="32"/>
      <c r="I8" s="48"/>
    </row>
    <row r="9" spans="1:9" ht="21.75" customHeight="1">
      <c r="A9" s="36"/>
      <c r="B9" s="37"/>
      <c r="C9" s="38"/>
      <c r="D9" s="29" t="s">
        <v>359</v>
      </c>
      <c r="E9" s="29"/>
      <c r="F9" s="30" t="s">
        <v>360</v>
      </c>
      <c r="G9" s="31"/>
      <c r="H9" s="32"/>
      <c r="I9" s="48"/>
    </row>
    <row r="10" spans="1:9" ht="21.75" customHeight="1">
      <c r="A10" s="21" t="s">
        <v>361</v>
      </c>
      <c r="B10" s="24" t="s">
        <v>362</v>
      </c>
      <c r="C10" s="24"/>
      <c r="D10" s="24"/>
      <c r="E10" s="24"/>
      <c r="F10" s="22" t="s">
        <v>363</v>
      </c>
      <c r="G10" s="23"/>
      <c r="H10" s="23"/>
      <c r="I10" s="25"/>
    </row>
    <row r="11" spans="1:9" ht="100.5" customHeight="1">
      <c r="A11" s="39"/>
      <c r="B11" s="40" t="s">
        <v>364</v>
      </c>
      <c r="C11" s="40"/>
      <c r="D11" s="40"/>
      <c r="E11" s="40"/>
      <c r="F11" s="41" t="s">
        <v>364</v>
      </c>
      <c r="G11" s="42"/>
      <c r="H11" s="43"/>
      <c r="I11" s="49"/>
    </row>
    <row r="12" spans="1:9" ht="24">
      <c r="A12" s="24" t="s">
        <v>365</v>
      </c>
      <c r="B12" s="44" t="s">
        <v>366</v>
      </c>
      <c r="C12" s="24" t="s">
        <v>367</v>
      </c>
      <c r="D12" s="24" t="s">
        <v>368</v>
      </c>
      <c r="E12" s="24" t="s">
        <v>369</v>
      </c>
      <c r="F12" s="24" t="s">
        <v>367</v>
      </c>
      <c r="G12" s="24" t="s">
        <v>368</v>
      </c>
      <c r="H12" s="24"/>
      <c r="I12" s="24" t="s">
        <v>369</v>
      </c>
    </row>
    <row r="13" spans="1:9" ht="21.75" customHeight="1">
      <c r="A13" s="24"/>
      <c r="B13" s="24" t="s">
        <v>370</v>
      </c>
      <c r="C13" s="24" t="s">
        <v>371</v>
      </c>
      <c r="D13" s="29" t="s">
        <v>372</v>
      </c>
      <c r="E13" s="45"/>
      <c r="F13" s="24" t="s">
        <v>371</v>
      </c>
      <c r="G13" s="46" t="s">
        <v>372</v>
      </c>
      <c r="H13" s="46"/>
      <c r="I13" s="45"/>
    </row>
    <row r="14" spans="1:9" ht="21.75" customHeight="1">
      <c r="A14" s="24"/>
      <c r="B14" s="21"/>
      <c r="C14" s="24"/>
      <c r="D14" s="29" t="s">
        <v>373</v>
      </c>
      <c r="E14" s="45"/>
      <c r="F14" s="24"/>
      <c r="G14" s="46" t="s">
        <v>373</v>
      </c>
      <c r="H14" s="46"/>
      <c r="I14" s="45"/>
    </row>
    <row r="15" spans="1:9" ht="21.75" customHeight="1">
      <c r="A15" s="24"/>
      <c r="B15" s="21"/>
      <c r="C15" s="24"/>
      <c r="D15" s="29" t="s">
        <v>374</v>
      </c>
      <c r="E15" s="45"/>
      <c r="F15" s="24"/>
      <c r="G15" s="46" t="s">
        <v>374</v>
      </c>
      <c r="H15" s="46"/>
      <c r="I15" s="45"/>
    </row>
    <row r="16" spans="1:9" ht="21.75" customHeight="1">
      <c r="A16" s="24"/>
      <c r="B16" s="21"/>
      <c r="C16" s="24" t="s">
        <v>375</v>
      </c>
      <c r="D16" s="29" t="s">
        <v>372</v>
      </c>
      <c r="E16" s="45"/>
      <c r="F16" s="24" t="s">
        <v>375</v>
      </c>
      <c r="G16" s="46" t="s">
        <v>372</v>
      </c>
      <c r="H16" s="46"/>
      <c r="I16" s="45"/>
    </row>
    <row r="17" spans="1:9" ht="21.75" customHeight="1">
      <c r="A17" s="24"/>
      <c r="B17" s="21"/>
      <c r="C17" s="24"/>
      <c r="D17" s="29" t="s">
        <v>373</v>
      </c>
      <c r="E17" s="45"/>
      <c r="F17" s="24"/>
      <c r="G17" s="46" t="s">
        <v>373</v>
      </c>
      <c r="H17" s="46"/>
      <c r="I17" s="45"/>
    </row>
    <row r="18" spans="1:9" ht="21.75" customHeight="1">
      <c r="A18" s="24"/>
      <c r="B18" s="21"/>
      <c r="C18" s="24"/>
      <c r="D18" s="29" t="s">
        <v>374</v>
      </c>
      <c r="E18" s="45"/>
      <c r="F18" s="24"/>
      <c r="G18" s="46" t="s">
        <v>374</v>
      </c>
      <c r="H18" s="46"/>
      <c r="I18" s="45"/>
    </row>
    <row r="19" spans="1:9" ht="21.75" customHeight="1">
      <c r="A19" s="24"/>
      <c r="B19" s="21"/>
      <c r="C19" s="24" t="s">
        <v>376</v>
      </c>
      <c r="D19" s="29" t="s">
        <v>372</v>
      </c>
      <c r="E19" s="45"/>
      <c r="F19" s="24" t="s">
        <v>376</v>
      </c>
      <c r="G19" s="46" t="s">
        <v>372</v>
      </c>
      <c r="H19" s="46"/>
      <c r="I19" s="45"/>
    </row>
    <row r="20" spans="1:9" ht="21.75" customHeight="1">
      <c r="A20" s="24"/>
      <c r="B20" s="21"/>
      <c r="C20" s="24"/>
      <c r="D20" s="29" t="s">
        <v>373</v>
      </c>
      <c r="E20" s="45"/>
      <c r="F20" s="24"/>
      <c r="G20" s="46" t="s">
        <v>373</v>
      </c>
      <c r="H20" s="46"/>
      <c r="I20" s="45"/>
    </row>
    <row r="21" spans="1:9" ht="21.75" customHeight="1">
      <c r="A21" s="24"/>
      <c r="B21" s="21"/>
      <c r="C21" s="24"/>
      <c r="D21" s="29" t="s">
        <v>374</v>
      </c>
      <c r="E21" s="45"/>
      <c r="F21" s="24"/>
      <c r="G21" s="46" t="s">
        <v>374</v>
      </c>
      <c r="H21" s="46"/>
      <c r="I21" s="45"/>
    </row>
    <row r="22" spans="1:9" ht="21.75" customHeight="1">
      <c r="A22" s="24"/>
      <c r="B22" s="21"/>
      <c r="C22" s="24" t="s">
        <v>377</v>
      </c>
      <c r="D22" s="29" t="s">
        <v>372</v>
      </c>
      <c r="E22" s="45"/>
      <c r="F22" s="24" t="s">
        <v>377</v>
      </c>
      <c r="G22" s="46" t="s">
        <v>372</v>
      </c>
      <c r="H22" s="46"/>
      <c r="I22" s="45"/>
    </row>
    <row r="23" spans="1:9" ht="21.75" customHeight="1">
      <c r="A23" s="24"/>
      <c r="B23" s="21"/>
      <c r="C23" s="24"/>
      <c r="D23" s="29" t="s">
        <v>373</v>
      </c>
      <c r="E23" s="45"/>
      <c r="F23" s="24"/>
      <c r="G23" s="46" t="s">
        <v>373</v>
      </c>
      <c r="H23" s="46"/>
      <c r="I23" s="45"/>
    </row>
    <row r="24" spans="1:9" ht="21.75" customHeight="1">
      <c r="A24" s="24"/>
      <c r="B24" s="21"/>
      <c r="C24" s="24"/>
      <c r="D24" s="29" t="s">
        <v>374</v>
      </c>
      <c r="E24" s="45"/>
      <c r="F24" s="24"/>
      <c r="G24" s="46" t="s">
        <v>374</v>
      </c>
      <c r="H24" s="46"/>
      <c r="I24" s="45"/>
    </row>
    <row r="25" spans="1:9" ht="21.75" customHeight="1">
      <c r="A25" s="24"/>
      <c r="B25" s="21"/>
      <c r="C25" s="24" t="s">
        <v>378</v>
      </c>
      <c r="D25" s="45"/>
      <c r="E25" s="24"/>
      <c r="F25" s="24" t="s">
        <v>378</v>
      </c>
      <c r="G25" s="46"/>
      <c r="H25" s="46"/>
      <c r="I25" s="45"/>
    </row>
    <row r="26" spans="1:9" ht="21.75" customHeight="1">
      <c r="A26" s="24"/>
      <c r="B26" s="24" t="s">
        <v>379</v>
      </c>
      <c r="C26" s="24" t="s">
        <v>380</v>
      </c>
      <c r="D26" s="29" t="s">
        <v>372</v>
      </c>
      <c r="E26" s="45"/>
      <c r="F26" s="24" t="s">
        <v>380</v>
      </c>
      <c r="G26" s="46" t="s">
        <v>372</v>
      </c>
      <c r="H26" s="46"/>
      <c r="I26" s="45"/>
    </row>
    <row r="27" spans="1:9" ht="21.75" customHeight="1">
      <c r="A27" s="24"/>
      <c r="B27" s="21"/>
      <c r="C27" s="24"/>
      <c r="D27" s="29" t="s">
        <v>373</v>
      </c>
      <c r="E27" s="45"/>
      <c r="F27" s="24"/>
      <c r="G27" s="46" t="s">
        <v>373</v>
      </c>
      <c r="H27" s="46"/>
      <c r="I27" s="45"/>
    </row>
    <row r="28" spans="1:9" ht="21.75" customHeight="1">
      <c r="A28" s="24"/>
      <c r="B28" s="21"/>
      <c r="C28" s="24"/>
      <c r="D28" s="29" t="s">
        <v>374</v>
      </c>
      <c r="E28" s="45"/>
      <c r="F28" s="24"/>
      <c r="G28" s="46" t="s">
        <v>374</v>
      </c>
      <c r="H28" s="46"/>
      <c r="I28" s="45"/>
    </row>
    <row r="29" spans="1:9" ht="21.75" customHeight="1">
      <c r="A29" s="24"/>
      <c r="B29" s="21"/>
      <c r="C29" s="24" t="s">
        <v>381</v>
      </c>
      <c r="D29" s="29" t="s">
        <v>372</v>
      </c>
      <c r="E29" s="45"/>
      <c r="F29" s="24" t="s">
        <v>381</v>
      </c>
      <c r="G29" s="46" t="s">
        <v>372</v>
      </c>
      <c r="H29" s="46"/>
      <c r="I29" s="45"/>
    </row>
    <row r="30" spans="1:9" ht="21.75" customHeight="1">
      <c r="A30" s="24"/>
      <c r="B30" s="21"/>
      <c r="C30" s="24"/>
      <c r="D30" s="29" t="s">
        <v>373</v>
      </c>
      <c r="E30" s="45"/>
      <c r="F30" s="24"/>
      <c r="G30" s="46" t="s">
        <v>373</v>
      </c>
      <c r="H30" s="46"/>
      <c r="I30" s="45"/>
    </row>
    <row r="31" spans="1:9" ht="21.75" customHeight="1">
      <c r="A31" s="24"/>
      <c r="B31" s="21"/>
      <c r="C31" s="24"/>
      <c r="D31" s="29" t="s">
        <v>374</v>
      </c>
      <c r="E31" s="45"/>
      <c r="F31" s="24"/>
      <c r="G31" s="46" t="s">
        <v>374</v>
      </c>
      <c r="H31" s="46"/>
      <c r="I31" s="45"/>
    </row>
    <row r="32" spans="1:9" ht="21.75" customHeight="1">
      <c r="A32" s="24"/>
      <c r="B32" s="21"/>
      <c r="C32" s="24" t="s">
        <v>382</v>
      </c>
      <c r="D32" s="29" t="s">
        <v>372</v>
      </c>
      <c r="E32" s="45"/>
      <c r="F32" s="24" t="s">
        <v>382</v>
      </c>
      <c r="G32" s="46" t="s">
        <v>372</v>
      </c>
      <c r="H32" s="46"/>
      <c r="I32" s="45"/>
    </row>
    <row r="33" spans="1:9" ht="21.75" customHeight="1">
      <c r="A33" s="24"/>
      <c r="B33" s="21"/>
      <c r="C33" s="24"/>
      <c r="D33" s="29" t="s">
        <v>373</v>
      </c>
      <c r="E33" s="45"/>
      <c r="F33" s="24"/>
      <c r="G33" s="46" t="s">
        <v>373</v>
      </c>
      <c r="H33" s="46"/>
      <c r="I33" s="45"/>
    </row>
    <row r="34" spans="1:9" ht="21.75" customHeight="1">
      <c r="A34" s="24"/>
      <c r="B34" s="21"/>
      <c r="C34" s="24"/>
      <c r="D34" s="29" t="s">
        <v>374</v>
      </c>
      <c r="E34" s="45"/>
      <c r="F34" s="24"/>
      <c r="G34" s="46" t="s">
        <v>374</v>
      </c>
      <c r="H34" s="46"/>
      <c r="I34" s="45"/>
    </row>
    <row r="35" spans="1:9" ht="21.75" customHeight="1">
      <c r="A35" s="24"/>
      <c r="B35" s="21"/>
      <c r="C35" s="24" t="s">
        <v>383</v>
      </c>
      <c r="D35" s="29" t="s">
        <v>372</v>
      </c>
      <c r="E35" s="45"/>
      <c r="F35" s="24" t="s">
        <v>383</v>
      </c>
      <c r="G35" s="46" t="s">
        <v>372</v>
      </c>
      <c r="H35" s="46"/>
      <c r="I35" s="45"/>
    </row>
    <row r="36" spans="1:9" ht="21.75" customHeight="1">
      <c r="A36" s="24"/>
      <c r="B36" s="21"/>
      <c r="C36" s="24"/>
      <c r="D36" s="29" t="s">
        <v>373</v>
      </c>
      <c r="E36" s="45"/>
      <c r="F36" s="24"/>
      <c r="G36" s="46" t="s">
        <v>373</v>
      </c>
      <c r="H36" s="46"/>
      <c r="I36" s="45"/>
    </row>
    <row r="37" spans="1:9" ht="21.75" customHeight="1">
      <c r="A37" s="24"/>
      <c r="B37" s="21"/>
      <c r="C37" s="24"/>
      <c r="D37" s="29" t="s">
        <v>374</v>
      </c>
      <c r="E37" s="45"/>
      <c r="F37" s="24"/>
      <c r="G37" s="46" t="s">
        <v>374</v>
      </c>
      <c r="H37" s="46"/>
      <c r="I37" s="45"/>
    </row>
    <row r="38" spans="1:9" ht="21.75" customHeight="1">
      <c r="A38" s="24"/>
      <c r="B38" s="21"/>
      <c r="C38" s="24" t="s">
        <v>378</v>
      </c>
      <c r="D38" s="45"/>
      <c r="E38" s="45"/>
      <c r="F38" s="24" t="s">
        <v>378</v>
      </c>
      <c r="G38" s="46"/>
      <c r="H38" s="46"/>
      <c r="I38" s="45"/>
    </row>
    <row r="39" spans="1:9" ht="21.75" customHeight="1">
      <c r="A39" s="24"/>
      <c r="B39" s="24" t="s">
        <v>384</v>
      </c>
      <c r="C39" s="24" t="s">
        <v>385</v>
      </c>
      <c r="D39" s="29" t="s">
        <v>372</v>
      </c>
      <c r="E39" s="21"/>
      <c r="F39" s="24" t="s">
        <v>385</v>
      </c>
      <c r="G39" s="46" t="s">
        <v>372</v>
      </c>
      <c r="H39" s="46"/>
      <c r="I39" s="45"/>
    </row>
    <row r="40" spans="1:9" ht="21.75" customHeight="1">
      <c r="A40" s="24"/>
      <c r="B40" s="24"/>
      <c r="C40" s="24"/>
      <c r="D40" s="29" t="s">
        <v>373</v>
      </c>
      <c r="E40" s="24"/>
      <c r="F40" s="24"/>
      <c r="G40" s="46" t="s">
        <v>373</v>
      </c>
      <c r="H40" s="46"/>
      <c r="I40" s="45"/>
    </row>
    <row r="41" spans="1:9" ht="21.75" customHeight="1">
      <c r="A41" s="24"/>
      <c r="B41" s="24"/>
      <c r="C41" s="24"/>
      <c r="D41" s="29" t="s">
        <v>374</v>
      </c>
      <c r="E41" s="24"/>
      <c r="F41" s="24"/>
      <c r="G41" s="46" t="s">
        <v>374</v>
      </c>
      <c r="H41" s="46"/>
      <c r="I41" s="45"/>
    </row>
    <row r="42" spans="1:9" ht="21.75" customHeight="1">
      <c r="A42" s="24"/>
      <c r="B42" s="24"/>
      <c r="C42" s="24" t="s">
        <v>378</v>
      </c>
      <c r="D42" s="45"/>
      <c r="E42" s="24"/>
      <c r="F42" s="24" t="s">
        <v>378</v>
      </c>
      <c r="G42" s="46"/>
      <c r="H42" s="46"/>
      <c r="I42" s="45"/>
    </row>
    <row r="43" spans="1:9" ht="21" customHeight="1">
      <c r="A43" s="47" t="s">
        <v>407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2"/>
  <sheetViews>
    <sheetView tabSelected="1" workbookViewId="0" topLeftCell="A1">
      <selection activeCell="I4" sqref="I4"/>
    </sheetView>
  </sheetViews>
  <sheetFormatPr defaultColWidth="9.33203125" defaultRowHeight="11.25"/>
  <cols>
    <col min="1" max="1" width="7" style="0" customWidth="1"/>
    <col min="2" max="2" width="32.5" style="0" customWidth="1"/>
    <col min="3" max="3" width="8.5" style="0" customWidth="1"/>
    <col min="4" max="4" width="7.832031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160156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408</v>
      </c>
      <c r="C3" s="7" t="s">
        <v>409</v>
      </c>
      <c r="D3" s="7"/>
      <c r="E3" s="7" t="s">
        <v>410</v>
      </c>
      <c r="F3" s="7"/>
      <c r="G3" s="7" t="s">
        <v>411</v>
      </c>
      <c r="H3" s="7" t="s">
        <v>412</v>
      </c>
      <c r="I3" s="7"/>
      <c r="J3" s="7"/>
      <c r="K3" s="7"/>
      <c r="L3" s="7" t="s">
        <v>413</v>
      </c>
      <c r="M3" s="7"/>
      <c r="N3" s="7"/>
      <c r="O3" s="7"/>
    </row>
    <row r="4" spans="1:15" s="1" customFormat="1" ht="31.5" customHeight="1">
      <c r="A4" s="7"/>
      <c r="B4" s="7"/>
      <c r="C4" s="7" t="s">
        <v>414</v>
      </c>
      <c r="D4" s="7" t="s">
        <v>415</v>
      </c>
      <c r="E4" s="7" t="s">
        <v>414</v>
      </c>
      <c r="F4" s="7" t="s">
        <v>415</v>
      </c>
      <c r="G4" s="7"/>
      <c r="H4" s="7" t="s">
        <v>416</v>
      </c>
      <c r="I4" s="7" t="s">
        <v>417</v>
      </c>
      <c r="J4" s="7" t="s">
        <v>418</v>
      </c>
      <c r="K4" s="7" t="s">
        <v>419</v>
      </c>
      <c r="L4" s="7" t="s">
        <v>416</v>
      </c>
      <c r="M4" s="7" t="s">
        <v>417</v>
      </c>
      <c r="N4" s="7" t="s">
        <v>418</v>
      </c>
      <c r="O4" s="7" t="s">
        <v>419</v>
      </c>
    </row>
    <row r="5" spans="1:15" s="1" customFormat="1" ht="36" customHeight="1">
      <c r="A5" s="7">
        <v>1</v>
      </c>
      <c r="B5" s="7" t="s">
        <v>139</v>
      </c>
      <c r="C5" s="7">
        <v>22</v>
      </c>
      <c r="D5" s="7"/>
      <c r="E5" s="7">
        <v>27</v>
      </c>
      <c r="F5" s="7">
        <v>0</v>
      </c>
      <c r="G5" s="7">
        <v>35</v>
      </c>
      <c r="H5" s="7">
        <v>2</v>
      </c>
      <c r="I5" s="10">
        <v>89.8</v>
      </c>
      <c r="J5" s="7">
        <v>2</v>
      </c>
      <c r="K5" s="10">
        <v>89.8</v>
      </c>
      <c r="L5" s="7"/>
      <c r="M5" s="7"/>
      <c r="N5" s="7"/>
      <c r="O5" s="7"/>
    </row>
    <row r="6" spans="1:15" s="1" customFormat="1" ht="19.5" customHeight="1">
      <c r="A6" s="7">
        <v>4</v>
      </c>
      <c r="B6" s="7"/>
      <c r="C6" s="7"/>
      <c r="D6" s="7"/>
      <c r="E6" s="7"/>
      <c r="F6" s="7"/>
      <c r="G6" s="7"/>
      <c r="H6" s="7"/>
      <c r="I6" s="10"/>
      <c r="J6" s="7"/>
      <c r="K6" s="10"/>
      <c r="L6" s="7"/>
      <c r="M6" s="7"/>
      <c r="N6" s="7"/>
      <c r="O6" s="7"/>
    </row>
    <row r="7" spans="1:15" s="1" customFormat="1" ht="19.5" customHeight="1">
      <c r="A7" s="7">
        <v>5</v>
      </c>
      <c r="B7" s="7"/>
      <c r="C7" s="7"/>
      <c r="D7" s="7"/>
      <c r="E7" s="7"/>
      <c r="F7" s="7"/>
      <c r="G7" s="7"/>
      <c r="H7" s="7"/>
      <c r="I7" s="10"/>
      <c r="J7" s="7"/>
      <c r="K7" s="10"/>
      <c r="L7" s="7"/>
      <c r="M7" s="7"/>
      <c r="N7" s="7"/>
      <c r="O7" s="7"/>
    </row>
    <row r="8" spans="1:15" s="1" customFormat="1" ht="19.5" customHeight="1">
      <c r="A8" s="7">
        <v>6</v>
      </c>
      <c r="B8" s="7"/>
      <c r="C8" s="7"/>
      <c r="D8" s="7"/>
      <c r="E8" s="7"/>
      <c r="F8" s="7"/>
      <c r="G8" s="7"/>
      <c r="H8" s="7"/>
      <c r="I8" s="10"/>
      <c r="J8" s="7"/>
      <c r="K8" s="10"/>
      <c r="L8" s="7"/>
      <c r="M8" s="7"/>
      <c r="N8" s="7"/>
      <c r="O8" s="7"/>
    </row>
    <row r="9" spans="1:15" s="1" customFormat="1" ht="19.5" customHeight="1">
      <c r="A9" s="7">
        <v>7</v>
      </c>
      <c r="B9" s="7"/>
      <c r="C9" s="7"/>
      <c r="D9" s="7"/>
      <c r="E9" s="7"/>
      <c r="F9" s="7"/>
      <c r="G9" s="7"/>
      <c r="H9" s="7"/>
      <c r="I9" s="10"/>
      <c r="J9" s="7"/>
      <c r="K9" s="10"/>
      <c r="L9" s="7"/>
      <c r="M9" s="7"/>
      <c r="N9" s="7"/>
      <c r="O9" s="7"/>
    </row>
    <row r="10" spans="1:15" s="1" customFormat="1" ht="19.5" customHeight="1">
      <c r="A10" s="7">
        <v>8</v>
      </c>
      <c r="B10" s="7"/>
      <c r="C10" s="7"/>
      <c r="D10" s="7"/>
      <c r="E10" s="7"/>
      <c r="F10" s="7"/>
      <c r="G10" s="7"/>
      <c r="H10" s="7"/>
      <c r="I10" s="10"/>
      <c r="J10" s="7"/>
      <c r="K10" s="10"/>
      <c r="L10" s="7"/>
      <c r="M10" s="7"/>
      <c r="N10" s="7"/>
      <c r="O10" s="7"/>
    </row>
    <row r="11" spans="1:15" s="1" customFormat="1" ht="19.5" customHeight="1">
      <c r="A11" s="7">
        <v>9</v>
      </c>
      <c r="B11" s="7"/>
      <c r="C11" s="7"/>
      <c r="D11" s="7"/>
      <c r="E11" s="7"/>
      <c r="F11" s="7"/>
      <c r="G11" s="7"/>
      <c r="H11" s="7"/>
      <c r="I11" s="10"/>
      <c r="J11" s="7"/>
      <c r="K11" s="10"/>
      <c r="L11" s="7"/>
      <c r="M11" s="7"/>
      <c r="N11" s="7"/>
      <c r="O11" s="7"/>
    </row>
    <row r="12" spans="1:15" s="1" customFormat="1" ht="19.5" customHeight="1">
      <c r="A12" s="7">
        <v>10</v>
      </c>
      <c r="B12" s="7"/>
      <c r="C12" s="7"/>
      <c r="D12" s="7"/>
      <c r="E12" s="7"/>
      <c r="F12" s="7"/>
      <c r="G12" s="7"/>
      <c r="H12" s="7"/>
      <c r="I12" s="10"/>
      <c r="J12" s="7"/>
      <c r="K12" s="10"/>
      <c r="L12" s="7"/>
      <c r="M12" s="7"/>
      <c r="N12" s="7"/>
      <c r="O12" s="7"/>
    </row>
    <row r="13" spans="1:15" s="1" customFormat="1" ht="19.5" customHeight="1">
      <c r="A13" s="7">
        <v>11</v>
      </c>
      <c r="B13" s="7"/>
      <c r="C13" s="7"/>
      <c r="D13" s="7"/>
      <c r="E13" s="7"/>
      <c r="F13" s="7"/>
      <c r="G13" s="7"/>
      <c r="H13" s="7"/>
      <c r="I13" s="10"/>
      <c r="J13" s="7"/>
      <c r="K13" s="10"/>
      <c r="L13" s="7"/>
      <c r="M13" s="7"/>
      <c r="N13" s="7"/>
      <c r="O13" s="7"/>
    </row>
    <row r="14" spans="1:15" s="1" customFormat="1" ht="19.5" customHeight="1">
      <c r="A14" s="7">
        <v>12</v>
      </c>
      <c r="B14" s="7"/>
      <c r="C14" s="7"/>
      <c r="D14" s="7"/>
      <c r="E14" s="7"/>
      <c r="F14" s="7"/>
      <c r="G14" s="7"/>
      <c r="H14" s="7"/>
      <c r="I14" s="10"/>
      <c r="J14" s="7"/>
      <c r="K14" s="10"/>
      <c r="L14" s="7"/>
      <c r="M14" s="7"/>
      <c r="N14" s="7"/>
      <c r="O14" s="7"/>
    </row>
    <row r="15" spans="1:15" s="1" customFormat="1" ht="19.5" customHeight="1">
      <c r="A15" s="7">
        <v>13</v>
      </c>
      <c r="B15" s="7"/>
      <c r="C15" s="7"/>
      <c r="D15" s="7"/>
      <c r="E15" s="7"/>
      <c r="F15" s="7"/>
      <c r="G15" s="7"/>
      <c r="H15" s="7"/>
      <c r="I15" s="10"/>
      <c r="J15" s="7"/>
      <c r="K15" s="10"/>
      <c r="L15" s="7"/>
      <c r="M15" s="7"/>
      <c r="N15" s="7"/>
      <c r="O15" s="7"/>
    </row>
    <row r="16" spans="1:15" s="1" customFormat="1" ht="19.5" customHeight="1">
      <c r="A16" s="7">
        <v>14</v>
      </c>
      <c r="B16" s="7"/>
      <c r="C16" s="7"/>
      <c r="D16" s="7"/>
      <c r="E16" s="7"/>
      <c r="F16" s="7"/>
      <c r="G16" s="7"/>
      <c r="H16" s="7"/>
      <c r="I16" s="10"/>
      <c r="J16" s="7"/>
      <c r="K16" s="10"/>
      <c r="L16" s="7"/>
      <c r="M16" s="7"/>
      <c r="N16" s="7"/>
      <c r="O16" s="7"/>
    </row>
    <row r="17" spans="1:15" s="2" customFormat="1" ht="19.5" customHeight="1">
      <c r="A17" s="7"/>
      <c r="B17" s="7" t="s">
        <v>128</v>
      </c>
      <c r="C17" s="7">
        <f>SUM(C5:C16)</f>
        <v>22</v>
      </c>
      <c r="D17" s="7">
        <f aca="true" t="shared" si="0" ref="D17:O17">SUM(D5:D16)</f>
        <v>0</v>
      </c>
      <c r="E17" s="7">
        <f t="shared" si="0"/>
        <v>27</v>
      </c>
      <c r="F17" s="7">
        <f t="shared" si="0"/>
        <v>0</v>
      </c>
      <c r="G17" s="7">
        <f t="shared" si="0"/>
        <v>35</v>
      </c>
      <c r="H17" s="7">
        <f t="shared" si="0"/>
        <v>2</v>
      </c>
      <c r="I17" s="7">
        <f t="shared" si="0"/>
        <v>89.8</v>
      </c>
      <c r="J17" s="7">
        <f t="shared" si="0"/>
        <v>2</v>
      </c>
      <c r="K17" s="7">
        <f t="shared" si="0"/>
        <v>89.8</v>
      </c>
      <c r="L17" s="7">
        <f t="shared" si="0"/>
        <v>0</v>
      </c>
      <c r="M17" s="7">
        <f t="shared" si="0"/>
        <v>0</v>
      </c>
      <c r="N17" s="7">
        <f t="shared" si="0"/>
        <v>0</v>
      </c>
      <c r="O17" s="7">
        <f t="shared" si="0"/>
        <v>0</v>
      </c>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9"/>
      <c r="B39" s="9"/>
      <c r="C39" s="9"/>
      <c r="D39" s="9"/>
      <c r="E39" s="9"/>
      <c r="F39" s="9"/>
      <c r="G39" s="9"/>
      <c r="H39" s="9"/>
      <c r="I39" s="9"/>
      <c r="J39" s="9"/>
      <c r="K39" s="9"/>
      <c r="L39" s="9"/>
      <c r="M39" s="9"/>
      <c r="N39" s="9"/>
      <c r="O39" s="9"/>
    </row>
    <row r="40" spans="1:15" s="3" customFormat="1" ht="24.75" customHeight="1">
      <c r="A40" s="9"/>
      <c r="B40" s="9"/>
      <c r="C40" s="9"/>
      <c r="D40" s="9"/>
      <c r="E40" s="9"/>
      <c r="F40" s="9"/>
      <c r="G40" s="9"/>
      <c r="H40" s="9"/>
      <c r="I40" s="9"/>
      <c r="J40" s="9"/>
      <c r="K40" s="9"/>
      <c r="L40" s="9"/>
      <c r="M40" s="9"/>
      <c r="N40" s="9"/>
      <c r="O40" s="9"/>
    </row>
    <row r="41" spans="1:15" s="3"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sheetData>
  <sheetProtection/>
  <mergeCells count="9">
    <mergeCell ref="A1:B1"/>
    <mergeCell ref="A2:O2"/>
    <mergeCell ref="C3:D3"/>
    <mergeCell ref="E3:F3"/>
    <mergeCell ref="H3:K3"/>
    <mergeCell ref="L3:O3"/>
    <mergeCell ref="A3:A4"/>
    <mergeCell ref="B3:B4"/>
    <mergeCell ref="G3:G4"/>
  </mergeCells>
  <printOptions/>
  <pageMargins left="0.22"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6" sqref="L16"/>
    </sheetView>
  </sheetViews>
  <sheetFormatPr defaultColWidth="9.33203125" defaultRowHeight="11.25"/>
  <cols>
    <col min="1" max="1" width="19.33203125" style="0" customWidth="1"/>
    <col min="10" max="10" width="31.33203125" style="0" customWidth="1"/>
    <col min="11" max="11" width="14.33203125" style="0" customWidth="1"/>
    <col min="12" max="12" width="51" style="0" customWidth="1"/>
  </cols>
  <sheetData>
    <row r="1" spans="1:12" ht="22.5">
      <c r="A1" s="177" t="s">
        <v>5</v>
      </c>
      <c r="B1" s="177"/>
      <c r="C1" s="177"/>
      <c r="D1" s="177"/>
      <c r="E1" s="177"/>
      <c r="F1" s="177"/>
      <c r="G1" s="177"/>
      <c r="H1" s="177"/>
      <c r="I1" s="177"/>
      <c r="J1" s="177"/>
      <c r="K1" s="177"/>
      <c r="L1" s="177"/>
    </row>
    <row r="2" spans="1:12" s="175" customFormat="1" ht="24.75" customHeight="1">
      <c r="A2" s="178" t="s">
        <v>6</v>
      </c>
      <c r="B2" s="179" t="s">
        <v>7</v>
      </c>
      <c r="C2" s="180"/>
      <c r="D2" s="180"/>
      <c r="E2" s="180"/>
      <c r="F2" s="180"/>
      <c r="G2" s="180"/>
      <c r="H2" s="180"/>
      <c r="I2" s="180"/>
      <c r="J2" s="184"/>
      <c r="K2" s="178" t="s">
        <v>8</v>
      </c>
      <c r="L2" s="178" t="s">
        <v>9</v>
      </c>
    </row>
    <row r="3" spans="1:12" s="176" customFormat="1" ht="24.75" customHeight="1">
      <c r="A3" s="181" t="s">
        <v>10</v>
      </c>
      <c r="B3" s="182" t="s">
        <v>11</v>
      </c>
      <c r="C3" s="182"/>
      <c r="D3" s="182"/>
      <c r="E3" s="182"/>
      <c r="F3" s="182"/>
      <c r="G3" s="182"/>
      <c r="H3" s="182"/>
      <c r="I3" s="182"/>
      <c r="J3" s="182"/>
      <c r="K3" s="185" t="s">
        <v>12</v>
      </c>
      <c r="L3" s="185"/>
    </row>
    <row r="4" spans="1:12" s="176" customFormat="1" ht="24.75" customHeight="1">
      <c r="A4" s="181" t="s">
        <v>13</v>
      </c>
      <c r="B4" s="182" t="s">
        <v>14</v>
      </c>
      <c r="C4" s="182"/>
      <c r="D4" s="182"/>
      <c r="E4" s="182"/>
      <c r="F4" s="182"/>
      <c r="G4" s="182"/>
      <c r="H4" s="182"/>
      <c r="I4" s="182"/>
      <c r="J4" s="182"/>
      <c r="K4" s="185" t="s">
        <v>12</v>
      </c>
      <c r="L4" s="186"/>
    </row>
    <row r="5" spans="1:12" s="176" customFormat="1" ht="24.75" customHeight="1">
      <c r="A5" s="181" t="s">
        <v>15</v>
      </c>
      <c r="B5" s="182" t="s">
        <v>16</v>
      </c>
      <c r="C5" s="182"/>
      <c r="D5" s="182"/>
      <c r="E5" s="182"/>
      <c r="F5" s="182"/>
      <c r="G5" s="182"/>
      <c r="H5" s="182"/>
      <c r="I5" s="182"/>
      <c r="J5" s="182"/>
      <c r="K5" s="185" t="s">
        <v>12</v>
      </c>
      <c r="L5" s="186"/>
    </row>
    <row r="6" spans="1:12" s="176" customFormat="1" ht="24.75" customHeight="1">
      <c r="A6" s="181" t="s">
        <v>17</v>
      </c>
      <c r="B6" s="182" t="s">
        <v>18</v>
      </c>
      <c r="C6" s="182"/>
      <c r="D6" s="182"/>
      <c r="E6" s="182"/>
      <c r="F6" s="182"/>
      <c r="G6" s="182"/>
      <c r="H6" s="182"/>
      <c r="I6" s="182"/>
      <c r="J6" s="182"/>
      <c r="K6" s="185" t="s">
        <v>12</v>
      </c>
      <c r="L6" s="187"/>
    </row>
    <row r="7" spans="1:12" s="176" customFormat="1" ht="24.75" customHeight="1">
      <c r="A7" s="181" t="s">
        <v>19</v>
      </c>
      <c r="B7" s="182" t="s">
        <v>20</v>
      </c>
      <c r="C7" s="182"/>
      <c r="D7" s="182"/>
      <c r="E7" s="182"/>
      <c r="F7" s="182"/>
      <c r="G7" s="182"/>
      <c r="H7" s="182"/>
      <c r="I7" s="182"/>
      <c r="J7" s="182"/>
      <c r="K7" s="185" t="s">
        <v>12</v>
      </c>
      <c r="L7" s="107"/>
    </row>
    <row r="8" spans="1:12" s="176" customFormat="1" ht="24.75" customHeight="1">
      <c r="A8" s="181" t="s">
        <v>21</v>
      </c>
      <c r="B8" s="182" t="s">
        <v>22</v>
      </c>
      <c r="C8" s="182"/>
      <c r="D8" s="182"/>
      <c r="E8" s="182"/>
      <c r="F8" s="182"/>
      <c r="G8" s="182"/>
      <c r="H8" s="182"/>
      <c r="I8" s="182"/>
      <c r="J8" s="182"/>
      <c r="K8" s="185" t="s">
        <v>12</v>
      </c>
      <c r="L8" s="107"/>
    </row>
    <row r="9" spans="1:12" s="176" customFormat="1" ht="24.75" customHeight="1">
      <c r="A9" s="181" t="s">
        <v>23</v>
      </c>
      <c r="B9" s="182" t="s">
        <v>24</v>
      </c>
      <c r="C9" s="182"/>
      <c r="D9" s="182"/>
      <c r="E9" s="182"/>
      <c r="F9" s="182"/>
      <c r="G9" s="182"/>
      <c r="H9" s="182"/>
      <c r="I9" s="182"/>
      <c r="J9" s="182"/>
      <c r="K9" s="185" t="s">
        <v>12</v>
      </c>
      <c r="L9" s="107"/>
    </row>
    <row r="10" spans="1:12" s="176" customFormat="1" ht="24.75" customHeight="1">
      <c r="A10" s="181" t="s">
        <v>25</v>
      </c>
      <c r="B10" s="182" t="s">
        <v>26</v>
      </c>
      <c r="C10" s="182"/>
      <c r="D10" s="182"/>
      <c r="E10" s="182"/>
      <c r="F10" s="182"/>
      <c r="G10" s="182"/>
      <c r="H10" s="182"/>
      <c r="I10" s="182"/>
      <c r="J10" s="182"/>
      <c r="K10" s="185" t="s">
        <v>12</v>
      </c>
      <c r="L10" s="107"/>
    </row>
    <row r="11" spans="1:12" s="176" customFormat="1" ht="24.75" customHeight="1">
      <c r="A11" s="181" t="s">
        <v>27</v>
      </c>
      <c r="B11" s="182" t="s">
        <v>28</v>
      </c>
      <c r="C11" s="182"/>
      <c r="D11" s="182"/>
      <c r="E11" s="182"/>
      <c r="F11" s="182"/>
      <c r="G11" s="182"/>
      <c r="H11" s="182"/>
      <c r="I11" s="182"/>
      <c r="J11" s="182"/>
      <c r="K11" s="185" t="s">
        <v>29</v>
      </c>
      <c r="L11" s="185" t="s">
        <v>30</v>
      </c>
    </row>
    <row r="12" spans="1:12" s="176" customFormat="1" ht="24.75" customHeight="1">
      <c r="A12" s="181" t="s">
        <v>31</v>
      </c>
      <c r="B12" s="182" t="s">
        <v>32</v>
      </c>
      <c r="C12" s="182"/>
      <c r="D12" s="182"/>
      <c r="E12" s="182"/>
      <c r="F12" s="182"/>
      <c r="G12" s="182"/>
      <c r="H12" s="182"/>
      <c r="I12" s="182"/>
      <c r="J12" s="182"/>
      <c r="K12" s="185" t="s">
        <v>12</v>
      </c>
      <c r="L12" s="185"/>
    </row>
    <row r="13" spans="1:12" s="176" customFormat="1" ht="24.75" customHeight="1">
      <c r="A13" s="181" t="s">
        <v>33</v>
      </c>
      <c r="B13" s="182" t="s">
        <v>34</v>
      </c>
      <c r="C13" s="182"/>
      <c r="D13" s="182"/>
      <c r="E13" s="182"/>
      <c r="F13" s="182"/>
      <c r="G13" s="182"/>
      <c r="H13" s="182"/>
      <c r="I13" s="182"/>
      <c r="J13" s="182"/>
      <c r="K13" s="185" t="s">
        <v>12</v>
      </c>
      <c r="L13" s="185"/>
    </row>
    <row r="14" spans="1:12" s="176" customFormat="1" ht="24.75" customHeight="1">
      <c r="A14" s="181" t="s">
        <v>35</v>
      </c>
      <c r="B14" s="183" t="s">
        <v>36</v>
      </c>
      <c r="C14" s="183"/>
      <c r="D14" s="183"/>
      <c r="E14" s="183"/>
      <c r="F14" s="183"/>
      <c r="G14" s="183"/>
      <c r="H14" s="183"/>
      <c r="I14" s="183"/>
      <c r="J14" s="183"/>
      <c r="K14" s="185" t="s">
        <v>12</v>
      </c>
      <c r="L14" s="188"/>
    </row>
    <row r="15" spans="1:12" ht="24.75" customHeight="1">
      <c r="A15" s="181" t="s">
        <v>37</v>
      </c>
      <c r="B15" s="182" t="s">
        <v>38</v>
      </c>
      <c r="C15" s="182"/>
      <c r="D15" s="182"/>
      <c r="E15" s="182"/>
      <c r="F15" s="182"/>
      <c r="G15" s="182"/>
      <c r="H15" s="182"/>
      <c r="I15" s="182"/>
      <c r="J15" s="182"/>
      <c r="K15" s="185" t="s">
        <v>29</v>
      </c>
      <c r="L15" s="170" t="s">
        <v>39</v>
      </c>
    </row>
    <row r="16" spans="1:12" ht="24.75" customHeight="1">
      <c r="A16" s="181" t="s">
        <v>40</v>
      </c>
      <c r="B16" s="182" t="s">
        <v>41</v>
      </c>
      <c r="C16" s="182"/>
      <c r="D16" s="182"/>
      <c r="E16" s="182"/>
      <c r="F16" s="182"/>
      <c r="G16" s="182"/>
      <c r="H16" s="182"/>
      <c r="I16" s="182"/>
      <c r="J16" s="182"/>
      <c r="K16" s="185" t="s">
        <v>29</v>
      </c>
      <c r="L16" s="170" t="s">
        <v>39</v>
      </c>
    </row>
    <row r="17" spans="1:12" ht="24.75" customHeight="1">
      <c r="A17" s="181" t="s">
        <v>42</v>
      </c>
      <c r="B17" s="182" t="s">
        <v>43</v>
      </c>
      <c r="C17" s="182"/>
      <c r="D17" s="182"/>
      <c r="E17" s="182"/>
      <c r="F17" s="182"/>
      <c r="G17" s="182"/>
      <c r="H17" s="182"/>
      <c r="I17" s="182"/>
      <c r="J17" s="182"/>
      <c r="K17" s="185" t="s">
        <v>29</v>
      </c>
      <c r="L17" s="170" t="s">
        <v>39</v>
      </c>
    </row>
    <row r="18" spans="1:12" ht="24.75" customHeight="1">
      <c r="A18" s="181" t="s">
        <v>44</v>
      </c>
      <c r="B18" s="182" t="s">
        <v>45</v>
      </c>
      <c r="C18" s="182"/>
      <c r="D18" s="182"/>
      <c r="E18" s="182"/>
      <c r="F18" s="182"/>
      <c r="G18" s="182"/>
      <c r="H18" s="182"/>
      <c r="I18" s="182"/>
      <c r="J18" s="182"/>
      <c r="K18" s="185" t="s">
        <v>12</v>
      </c>
      <c r="L18" s="17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7">
      <selection activeCell="B33" sqref="B33"/>
    </sheetView>
  </sheetViews>
  <sheetFormatPr defaultColWidth="9.16015625" defaultRowHeight="12.75" customHeight="1"/>
  <cols>
    <col min="1" max="1" width="40.66015625" style="0" customWidth="1"/>
    <col min="2" max="2" width="18.16015625" style="159" customWidth="1"/>
    <col min="3" max="3" width="29.16015625" style="0" customWidth="1"/>
    <col min="4" max="4" width="15.83203125" style="159" customWidth="1"/>
    <col min="5" max="5" width="31.16015625" style="0" customWidth="1"/>
    <col min="6" max="6" width="16.66015625" style="127" customWidth="1"/>
  </cols>
  <sheetData>
    <row r="1" spans="1:6" ht="13.5" customHeight="1">
      <c r="A1" s="95" t="s">
        <v>10</v>
      </c>
      <c r="B1" s="94"/>
      <c r="C1" s="96"/>
      <c r="D1" s="94"/>
      <c r="E1" s="96"/>
      <c r="F1" s="142"/>
    </row>
    <row r="2" spans="1:6" ht="16.5" customHeight="1">
      <c r="A2" s="98" t="s">
        <v>46</v>
      </c>
      <c r="B2" s="98"/>
      <c r="C2" s="98"/>
      <c r="D2" s="98"/>
      <c r="E2" s="98"/>
      <c r="F2" s="98"/>
    </row>
    <row r="3" spans="1:6" ht="15" customHeight="1">
      <c r="A3" s="99"/>
      <c r="B3" s="99"/>
      <c r="C3" s="100"/>
      <c r="D3" s="144"/>
      <c r="E3" s="94"/>
      <c r="F3" s="94" t="s">
        <v>47</v>
      </c>
    </row>
    <row r="4" spans="1:6" ht="18.75" customHeight="1">
      <c r="A4" s="101" t="s">
        <v>48</v>
      </c>
      <c r="B4" s="101"/>
      <c r="C4" s="101" t="s">
        <v>49</v>
      </c>
      <c r="D4" s="101"/>
      <c r="E4" s="101"/>
      <c r="F4" s="101"/>
    </row>
    <row r="5" spans="1:6" ht="18.75" customHeight="1">
      <c r="A5" s="101" t="s">
        <v>50</v>
      </c>
      <c r="B5" s="101" t="s">
        <v>51</v>
      </c>
      <c r="C5" s="101" t="s">
        <v>52</v>
      </c>
      <c r="D5" s="102" t="s">
        <v>51</v>
      </c>
      <c r="E5" s="101" t="s">
        <v>53</v>
      </c>
      <c r="F5" s="101" t="s">
        <v>51</v>
      </c>
    </row>
    <row r="6" spans="1:6" ht="18.75" customHeight="1">
      <c r="A6" s="166" t="s">
        <v>54</v>
      </c>
      <c r="B6" s="108">
        <f>B7+B12+B13+B15+B16+B17</f>
        <v>798.16</v>
      </c>
      <c r="C6" s="146" t="s">
        <v>54</v>
      </c>
      <c r="D6" s="108">
        <f>SUM(D7:D34)</f>
        <v>798.16</v>
      </c>
      <c r="E6" s="110" t="s">
        <v>54</v>
      </c>
      <c r="F6" s="108">
        <f>F7+F12+F23+F24+F25</f>
        <v>798.1600000000001</v>
      </c>
    </row>
    <row r="7" spans="1:6" ht="18.75" customHeight="1">
      <c r="A7" s="103" t="s">
        <v>55</v>
      </c>
      <c r="B7" s="108">
        <f>B8+B10+B11</f>
        <v>798.16</v>
      </c>
      <c r="C7" s="147" t="s">
        <v>56</v>
      </c>
      <c r="D7" s="108">
        <v>798.16</v>
      </c>
      <c r="E7" s="110" t="s">
        <v>57</v>
      </c>
      <c r="F7" s="108">
        <f>SUM(F8:F11)</f>
        <v>558.1600000000001</v>
      </c>
    </row>
    <row r="8" spans="1:6" ht="18.75" customHeight="1">
      <c r="A8" s="103" t="s">
        <v>58</v>
      </c>
      <c r="B8" s="108">
        <v>798.16</v>
      </c>
      <c r="C8" s="147" t="s">
        <v>59</v>
      </c>
      <c r="D8" s="108"/>
      <c r="E8" s="110" t="s">
        <v>60</v>
      </c>
      <c r="F8" s="108">
        <v>355.5</v>
      </c>
    </row>
    <row r="9" spans="1:6" ht="18.75" customHeight="1">
      <c r="A9" s="167" t="s">
        <v>61</v>
      </c>
      <c r="B9" s="108"/>
      <c r="C9" s="147" t="s">
        <v>62</v>
      </c>
      <c r="D9" s="108"/>
      <c r="E9" s="110" t="s">
        <v>63</v>
      </c>
      <c r="F9" s="108">
        <v>121.85</v>
      </c>
    </row>
    <row r="10" spans="1:6" ht="18.75" customHeight="1">
      <c r="A10" s="103" t="s">
        <v>64</v>
      </c>
      <c r="B10" s="108"/>
      <c r="C10" s="147" t="s">
        <v>65</v>
      </c>
      <c r="D10" s="108"/>
      <c r="E10" s="110" t="s">
        <v>66</v>
      </c>
      <c r="F10" s="108">
        <v>80.81</v>
      </c>
    </row>
    <row r="11" spans="1:6" ht="18.75" customHeight="1">
      <c r="A11" s="103" t="s">
        <v>67</v>
      </c>
      <c r="B11" s="108"/>
      <c r="C11" s="147" t="s">
        <v>68</v>
      </c>
      <c r="D11" s="108"/>
      <c r="E11" s="110" t="s">
        <v>69</v>
      </c>
      <c r="F11" s="108"/>
    </row>
    <row r="12" spans="1:6" ht="18.75" customHeight="1">
      <c r="A12" s="103" t="s">
        <v>70</v>
      </c>
      <c r="B12" s="108"/>
      <c r="C12" s="147" t="s">
        <v>71</v>
      </c>
      <c r="D12" s="108"/>
      <c r="E12" s="110" t="s">
        <v>72</v>
      </c>
      <c r="F12" s="108">
        <f>SUM(F13:F22)</f>
        <v>240</v>
      </c>
    </row>
    <row r="13" spans="1:6" ht="18.75" customHeight="1">
      <c r="A13" s="103" t="s">
        <v>73</v>
      </c>
      <c r="B13" s="108"/>
      <c r="C13" s="147" t="s">
        <v>74</v>
      </c>
      <c r="D13" s="108"/>
      <c r="E13" s="110" t="s">
        <v>60</v>
      </c>
      <c r="F13" s="108"/>
    </row>
    <row r="14" spans="1:6" ht="18.75" customHeight="1">
      <c r="A14" s="103" t="s">
        <v>75</v>
      </c>
      <c r="B14" s="108"/>
      <c r="C14" s="147" t="s">
        <v>76</v>
      </c>
      <c r="D14" s="108"/>
      <c r="E14" s="110" t="s">
        <v>63</v>
      </c>
      <c r="F14" s="108">
        <v>240</v>
      </c>
    </row>
    <row r="15" spans="1:6" ht="18.75" customHeight="1">
      <c r="A15" s="103" t="s">
        <v>77</v>
      </c>
      <c r="B15" s="108"/>
      <c r="C15" s="147" t="s">
        <v>78</v>
      </c>
      <c r="D15" s="108"/>
      <c r="E15" s="110" t="s">
        <v>79</v>
      </c>
      <c r="F15" s="108"/>
    </row>
    <row r="16" spans="1:6" ht="18.75" customHeight="1">
      <c r="A16" s="150" t="s">
        <v>80</v>
      </c>
      <c r="B16" s="108"/>
      <c r="C16" s="147" t="s">
        <v>81</v>
      </c>
      <c r="D16" s="108"/>
      <c r="E16" s="110" t="s">
        <v>82</v>
      </c>
      <c r="F16" s="108"/>
    </row>
    <row r="17" spans="1:6" ht="18.75" customHeight="1">
      <c r="A17" s="150" t="s">
        <v>83</v>
      </c>
      <c r="B17" s="108"/>
      <c r="C17" s="147" t="s">
        <v>84</v>
      </c>
      <c r="D17" s="108"/>
      <c r="E17" s="110" t="s">
        <v>85</v>
      </c>
      <c r="F17" s="108"/>
    </row>
    <row r="18" spans="1:6" ht="18.75" customHeight="1">
      <c r="A18" s="150"/>
      <c r="B18" s="151"/>
      <c r="C18" s="147" t="s">
        <v>86</v>
      </c>
      <c r="D18" s="108"/>
      <c r="E18" s="110" t="s">
        <v>87</v>
      </c>
      <c r="F18" s="108"/>
    </row>
    <row r="19" spans="1:6" ht="18.75" customHeight="1">
      <c r="A19" s="112"/>
      <c r="B19" s="120"/>
      <c r="C19" s="147" t="s">
        <v>88</v>
      </c>
      <c r="D19" s="108"/>
      <c r="E19" s="110" t="s">
        <v>89</v>
      </c>
      <c r="F19" s="108"/>
    </row>
    <row r="20" spans="1:6" ht="18.75" customHeight="1">
      <c r="A20" s="112"/>
      <c r="B20" s="151"/>
      <c r="C20" s="147" t="s">
        <v>90</v>
      </c>
      <c r="D20" s="108"/>
      <c r="E20" s="110" t="s">
        <v>91</v>
      </c>
      <c r="F20" s="108"/>
    </row>
    <row r="21" spans="1:6" ht="18.75" customHeight="1">
      <c r="A21" s="113"/>
      <c r="B21" s="151"/>
      <c r="C21" s="147" t="s">
        <v>92</v>
      </c>
      <c r="D21" s="108"/>
      <c r="E21" s="110" t="s">
        <v>93</v>
      </c>
      <c r="F21" s="108"/>
    </row>
    <row r="22" spans="1:6" ht="18.75" customHeight="1">
      <c r="A22" s="115"/>
      <c r="B22" s="151"/>
      <c r="C22" s="147" t="s">
        <v>94</v>
      </c>
      <c r="D22" s="108"/>
      <c r="E22" s="110" t="s">
        <v>95</v>
      </c>
      <c r="F22" s="108"/>
    </row>
    <row r="23" spans="1:6" ht="18.75" customHeight="1">
      <c r="A23" s="153"/>
      <c r="B23" s="151"/>
      <c r="C23" s="147" t="s">
        <v>96</v>
      </c>
      <c r="D23" s="108"/>
      <c r="E23" s="117" t="s">
        <v>97</v>
      </c>
      <c r="F23" s="108"/>
    </row>
    <row r="24" spans="1:6" ht="18.75" customHeight="1">
      <c r="A24" s="153"/>
      <c r="B24" s="151"/>
      <c r="C24" s="147" t="s">
        <v>98</v>
      </c>
      <c r="D24" s="108"/>
      <c r="E24" s="117" t="s">
        <v>99</v>
      </c>
      <c r="F24" s="108"/>
    </row>
    <row r="25" spans="1:6" ht="18.75" customHeight="1">
      <c r="A25" s="153"/>
      <c r="B25" s="151"/>
      <c r="C25" s="147" t="s">
        <v>100</v>
      </c>
      <c r="D25" s="108"/>
      <c r="E25" s="117" t="s">
        <v>101</v>
      </c>
      <c r="F25" s="108"/>
    </row>
    <row r="26" spans="1:6" ht="18.75" customHeight="1">
      <c r="A26" s="153"/>
      <c r="B26" s="151"/>
      <c r="C26" s="147" t="s">
        <v>102</v>
      </c>
      <c r="D26" s="108"/>
      <c r="E26" s="117"/>
      <c r="F26" s="108"/>
    </row>
    <row r="27" spans="1:6" ht="18.75" customHeight="1">
      <c r="A27" s="115"/>
      <c r="B27" s="120"/>
      <c r="C27" s="147" t="s">
        <v>103</v>
      </c>
      <c r="D27" s="108"/>
      <c r="E27" s="110"/>
      <c r="F27" s="108"/>
    </row>
    <row r="28" spans="1:6" ht="18.75" customHeight="1">
      <c r="A28" s="153"/>
      <c r="B28" s="151"/>
      <c r="C28" s="147" t="s">
        <v>104</v>
      </c>
      <c r="D28" s="108"/>
      <c r="E28" s="110"/>
      <c r="F28" s="108"/>
    </row>
    <row r="29" spans="1:6" ht="18.75" customHeight="1">
      <c r="A29" s="115"/>
      <c r="B29" s="120"/>
      <c r="C29" s="147" t="s">
        <v>105</v>
      </c>
      <c r="D29" s="108"/>
      <c r="E29" s="110"/>
      <c r="F29" s="108"/>
    </row>
    <row r="30" spans="1:7" ht="18.75" customHeight="1">
      <c r="A30" s="115"/>
      <c r="B30" s="151"/>
      <c r="C30" s="147" t="s">
        <v>106</v>
      </c>
      <c r="D30" s="108"/>
      <c r="E30" s="110"/>
      <c r="F30" s="108"/>
      <c r="G30" s="111"/>
    </row>
    <row r="31" spans="1:7" ht="18.75" customHeight="1">
      <c r="A31" s="115"/>
      <c r="B31" s="151"/>
      <c r="C31" s="147" t="s">
        <v>107</v>
      </c>
      <c r="D31" s="108"/>
      <c r="E31" s="110"/>
      <c r="F31" s="108"/>
      <c r="G31" s="111"/>
    </row>
    <row r="32" spans="1:7" ht="18.75" customHeight="1">
      <c r="A32" s="115"/>
      <c r="B32" s="151"/>
      <c r="C32" s="147" t="s">
        <v>108</v>
      </c>
      <c r="D32" s="108"/>
      <c r="E32" s="110"/>
      <c r="F32" s="108"/>
      <c r="G32" s="111"/>
    </row>
    <row r="33" spans="1:8" ht="18.75" customHeight="1">
      <c r="A33" s="115"/>
      <c r="B33" s="151"/>
      <c r="C33" s="147" t="s">
        <v>109</v>
      </c>
      <c r="D33" s="108"/>
      <c r="E33" s="110"/>
      <c r="F33" s="108"/>
      <c r="G33" s="111"/>
      <c r="H33" s="111"/>
    </row>
    <row r="34" spans="1:7" ht="18.75" customHeight="1">
      <c r="A34" s="113"/>
      <c r="B34" s="151"/>
      <c r="C34" s="147" t="s">
        <v>110</v>
      </c>
      <c r="D34" s="108"/>
      <c r="E34" s="110"/>
      <c r="F34" s="108"/>
      <c r="G34" s="111"/>
    </row>
    <row r="35" spans="1:6" ht="18.75" customHeight="1">
      <c r="A35" s="115"/>
      <c r="B35" s="151"/>
      <c r="C35" s="107"/>
      <c r="D35" s="108"/>
      <c r="E35" s="110"/>
      <c r="F35" s="108"/>
    </row>
    <row r="36" spans="1:6" ht="18.75" customHeight="1">
      <c r="A36" s="116"/>
      <c r="B36" s="151"/>
      <c r="C36" s="105"/>
      <c r="D36" s="121"/>
      <c r="E36" s="110"/>
      <c r="F36" s="108"/>
    </row>
    <row r="37" spans="1:6" ht="18.75" customHeight="1">
      <c r="A37" s="116"/>
      <c r="B37" s="151"/>
      <c r="C37" s="105"/>
      <c r="D37" s="121"/>
      <c r="E37" s="110"/>
      <c r="F37" s="119"/>
    </row>
    <row r="38" spans="1:6" ht="18.75" customHeight="1">
      <c r="A38" s="102" t="s">
        <v>111</v>
      </c>
      <c r="B38" s="120">
        <f>SUM(B6,B18)</f>
        <v>798.16</v>
      </c>
      <c r="C38" s="102" t="s">
        <v>112</v>
      </c>
      <c r="D38" s="120">
        <f>SUM(D6,D35)</f>
        <v>798.16</v>
      </c>
      <c r="E38" s="102" t="s">
        <v>112</v>
      </c>
      <c r="F38" s="119">
        <f>SUM(F6,F26)</f>
        <v>798.1600000000001</v>
      </c>
    </row>
    <row r="39" spans="1:6" ht="18.75" customHeight="1">
      <c r="A39" s="152" t="s">
        <v>113</v>
      </c>
      <c r="B39" s="151"/>
      <c r="C39" s="150" t="s">
        <v>114</v>
      </c>
      <c r="D39" s="121">
        <f>SUM(B45)-SUM(D38)-SUM(D40)</f>
        <v>0</v>
      </c>
      <c r="E39" s="150" t="s">
        <v>114</v>
      </c>
      <c r="F39" s="119"/>
    </row>
    <row r="40" spans="1:6" ht="18.75" customHeight="1">
      <c r="A40" s="152" t="s">
        <v>115</v>
      </c>
      <c r="B40" s="151"/>
      <c r="C40" s="168" t="s">
        <v>116</v>
      </c>
      <c r="D40" s="108"/>
      <c r="E40" s="168" t="s">
        <v>116</v>
      </c>
      <c r="F40" s="108"/>
    </row>
    <row r="41" spans="1:6" ht="18.75" customHeight="1">
      <c r="A41" s="152" t="s">
        <v>117</v>
      </c>
      <c r="B41" s="169"/>
      <c r="C41" s="154"/>
      <c r="D41" s="121"/>
      <c r="E41" s="116"/>
      <c r="F41" s="121"/>
    </row>
    <row r="42" spans="1:6" ht="18.75" customHeight="1">
      <c r="A42" s="170" t="s">
        <v>118</v>
      </c>
      <c r="B42" s="151"/>
      <c r="C42" s="154"/>
      <c r="D42" s="121"/>
      <c r="E42" s="113"/>
      <c r="F42" s="121"/>
    </row>
    <row r="43" spans="1:6" ht="18.75" customHeight="1">
      <c r="A43" s="170" t="s">
        <v>119</v>
      </c>
      <c r="B43" s="151"/>
      <c r="C43" s="154"/>
      <c r="D43" s="171"/>
      <c r="E43" s="115"/>
      <c r="F43" s="121"/>
    </row>
    <row r="44" spans="1:6" ht="18.75" customHeight="1">
      <c r="A44" s="115"/>
      <c r="B44" s="151"/>
      <c r="C44" s="113"/>
      <c r="D44" s="171"/>
      <c r="E44" s="113"/>
      <c r="F44" s="171"/>
    </row>
    <row r="45" spans="1:6" ht="18.75" customHeight="1">
      <c r="A45" s="101" t="s">
        <v>120</v>
      </c>
      <c r="B45" s="172">
        <f aca="true" t="shared" si="0" ref="B45:F45">SUM(B38,B39,B40)</f>
        <v>798.16</v>
      </c>
      <c r="C45" s="156" t="s">
        <v>121</v>
      </c>
      <c r="D45" s="173">
        <f t="shared" si="0"/>
        <v>798.16</v>
      </c>
      <c r="E45" s="101" t="s">
        <v>121</v>
      </c>
      <c r="F45" s="174">
        <f t="shared" si="0"/>
        <v>798.1600000000001</v>
      </c>
    </row>
  </sheetData>
  <sheetProtection/>
  <mergeCells count="4">
    <mergeCell ref="A2:F2"/>
    <mergeCell ref="A3:B3"/>
    <mergeCell ref="A4:B4"/>
    <mergeCell ref="C4:F4"/>
  </mergeCells>
  <printOptions horizontalCentered="1"/>
  <pageMargins left="0.17" right="0.16" top="0.79" bottom="0.98" header="0.18" footer="0"/>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P17"/>
  <sheetViews>
    <sheetView showGridLines="0" showZeros="0" workbookViewId="0" topLeftCell="A1">
      <selection activeCell="F15" sqref="F15"/>
    </sheetView>
  </sheetViews>
  <sheetFormatPr defaultColWidth="9.16015625" defaultRowHeight="12.75" customHeight="1"/>
  <cols>
    <col min="1" max="1" width="13.66015625" style="0" customWidth="1"/>
    <col min="2" max="2" width="38.5" style="0" customWidth="1"/>
    <col min="3" max="3" width="12.16015625" style="0" customWidth="1"/>
    <col min="4" max="4" width="13.66015625"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11" t="s">
        <v>13</v>
      </c>
      <c r="B1" s="111"/>
      <c r="C1" s="111"/>
    </row>
    <row r="2" spans="1:16" ht="35.25" customHeight="1">
      <c r="A2" s="160" t="s">
        <v>122</v>
      </c>
      <c r="B2" s="160"/>
      <c r="C2" s="160"/>
      <c r="D2" s="160"/>
      <c r="E2" s="160"/>
      <c r="F2" s="160"/>
      <c r="G2" s="160"/>
      <c r="H2" s="160"/>
      <c r="I2" s="160"/>
      <c r="J2" s="160"/>
      <c r="K2" s="160"/>
      <c r="L2" s="160"/>
      <c r="M2" s="160"/>
      <c r="N2" s="160"/>
      <c r="O2" s="160"/>
      <c r="P2" s="162"/>
    </row>
    <row r="3" ht="21.75" customHeight="1">
      <c r="O3" s="4" t="s">
        <v>47</v>
      </c>
    </row>
    <row r="4" spans="1:15" ht="18" customHeight="1">
      <c r="A4" s="89" t="s">
        <v>123</v>
      </c>
      <c r="B4" s="89" t="s">
        <v>124</v>
      </c>
      <c r="C4" s="89" t="s">
        <v>125</v>
      </c>
      <c r="D4" s="89" t="s">
        <v>126</v>
      </c>
      <c r="E4" s="89"/>
      <c r="F4" s="89"/>
      <c r="G4" s="89"/>
      <c r="H4" s="89"/>
      <c r="I4" s="89"/>
      <c r="J4" s="89"/>
      <c r="K4" s="89"/>
      <c r="L4" s="89"/>
      <c r="M4" s="89"/>
      <c r="N4" s="89"/>
      <c r="O4" s="88" t="s">
        <v>127</v>
      </c>
    </row>
    <row r="5" spans="1:15" ht="22.5" customHeight="1">
      <c r="A5" s="89"/>
      <c r="B5" s="89"/>
      <c r="C5" s="89"/>
      <c r="D5" s="76" t="s">
        <v>128</v>
      </c>
      <c r="E5" s="76" t="s">
        <v>129</v>
      </c>
      <c r="F5" s="76"/>
      <c r="G5" s="76" t="s">
        <v>130</v>
      </c>
      <c r="H5" s="76" t="s">
        <v>131</v>
      </c>
      <c r="I5" s="76" t="s">
        <v>132</v>
      </c>
      <c r="J5" s="76" t="s">
        <v>133</v>
      </c>
      <c r="K5" s="76" t="s">
        <v>134</v>
      </c>
      <c r="L5" s="76" t="s">
        <v>113</v>
      </c>
      <c r="M5" s="76" t="s">
        <v>117</v>
      </c>
      <c r="N5" s="76" t="s">
        <v>135</v>
      </c>
      <c r="O5" s="165"/>
    </row>
    <row r="6" spans="1:15" ht="33.75" customHeight="1">
      <c r="A6" s="89"/>
      <c r="B6" s="89"/>
      <c r="C6" s="89"/>
      <c r="D6" s="76"/>
      <c r="E6" s="76" t="s">
        <v>136</v>
      </c>
      <c r="F6" s="76" t="s">
        <v>137</v>
      </c>
      <c r="G6" s="76"/>
      <c r="H6" s="76"/>
      <c r="I6" s="76"/>
      <c r="J6" s="76"/>
      <c r="K6" s="76"/>
      <c r="L6" s="76"/>
      <c r="M6" s="76"/>
      <c r="N6" s="76"/>
      <c r="O6" s="90"/>
    </row>
    <row r="7" spans="1:15" ht="18" customHeight="1">
      <c r="A7" s="82" t="s">
        <v>138</v>
      </c>
      <c r="B7" s="82" t="s">
        <v>138</v>
      </c>
      <c r="C7" s="82">
        <v>1</v>
      </c>
      <c r="D7" s="82">
        <v>2</v>
      </c>
      <c r="E7" s="82">
        <v>3</v>
      </c>
      <c r="F7" s="82">
        <v>4</v>
      </c>
      <c r="G7" s="82">
        <v>5</v>
      </c>
      <c r="H7" s="82">
        <v>6</v>
      </c>
      <c r="I7" s="82">
        <v>7</v>
      </c>
      <c r="J7" s="82">
        <v>8</v>
      </c>
      <c r="K7" s="82">
        <v>9</v>
      </c>
      <c r="L7" s="82">
        <v>10</v>
      </c>
      <c r="M7" s="82">
        <v>11</v>
      </c>
      <c r="N7" s="82">
        <v>12</v>
      </c>
      <c r="O7" s="82">
        <v>13</v>
      </c>
    </row>
    <row r="8" spans="1:15" s="4" customFormat="1" ht="30" customHeight="1">
      <c r="A8" s="84">
        <v>101001</v>
      </c>
      <c r="B8" s="84" t="s">
        <v>139</v>
      </c>
      <c r="C8" s="164">
        <f>D8+O8</f>
        <v>798.16</v>
      </c>
      <c r="D8" s="164">
        <f>E8+G8+H8+I8+J8+K8+L8+M8+N8</f>
        <v>798.16</v>
      </c>
      <c r="E8" s="164">
        <v>798.16</v>
      </c>
      <c r="F8" s="164">
        <v>240</v>
      </c>
      <c r="G8" s="164"/>
      <c r="H8" s="164"/>
      <c r="I8" s="164"/>
      <c r="J8" s="164"/>
      <c r="K8" s="164"/>
      <c r="L8" s="164"/>
      <c r="M8" s="164"/>
      <c r="N8" s="164"/>
      <c r="O8" s="164"/>
    </row>
    <row r="9" spans="2:16" ht="12.75" customHeight="1">
      <c r="B9" s="111"/>
      <c r="C9" s="111"/>
      <c r="D9" s="111"/>
      <c r="E9" s="111"/>
      <c r="F9" s="111"/>
      <c r="G9" s="111"/>
      <c r="H9" s="111"/>
      <c r="I9" s="111"/>
      <c r="N9" s="111"/>
      <c r="O9" s="111"/>
      <c r="P9" s="111"/>
    </row>
    <row r="10" spans="2:16" ht="12.75" customHeight="1">
      <c r="B10" s="111"/>
      <c r="C10" s="111"/>
      <c r="D10" s="111"/>
      <c r="E10" s="111"/>
      <c r="F10" s="111"/>
      <c r="G10" s="111"/>
      <c r="H10" s="111"/>
      <c r="N10" s="111"/>
      <c r="O10" s="111"/>
      <c r="P10" s="111"/>
    </row>
    <row r="11" spans="4:16" ht="12.75" customHeight="1">
      <c r="D11" s="111"/>
      <c r="E11" s="111"/>
      <c r="F11" s="111"/>
      <c r="N11" s="111"/>
      <c r="O11" s="111"/>
      <c r="P11" s="111"/>
    </row>
    <row r="12" spans="4:16" ht="12.75" customHeight="1">
      <c r="D12" s="111"/>
      <c r="E12" s="111"/>
      <c r="F12" s="111"/>
      <c r="G12" s="111"/>
      <c r="L12" s="111"/>
      <c r="N12" s="111"/>
      <c r="O12" s="111"/>
      <c r="P12" s="111"/>
    </row>
    <row r="13" spans="7:16" ht="12.75" customHeight="1">
      <c r="G13" s="111"/>
      <c r="M13" s="111"/>
      <c r="N13" s="111"/>
      <c r="O13" s="111"/>
      <c r="P13" s="111"/>
    </row>
    <row r="14" spans="13:16" ht="12.75" customHeight="1">
      <c r="M14" s="111"/>
      <c r="N14" s="111"/>
      <c r="O14" s="111"/>
      <c r="P14" s="111"/>
    </row>
    <row r="15" spans="13:15" ht="12.75" customHeight="1">
      <c r="M15" s="111"/>
      <c r="O15" s="111"/>
    </row>
    <row r="16" spans="13:15" ht="12.75" customHeight="1">
      <c r="M16" s="111"/>
      <c r="N16" s="111"/>
      <c r="O16" s="111"/>
    </row>
    <row r="17" spans="14:15" ht="12.75" customHeight="1">
      <c r="N17" s="111"/>
      <c r="O17" s="11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E16" sqref="E16"/>
    </sheetView>
  </sheetViews>
  <sheetFormatPr defaultColWidth="9.16015625" defaultRowHeight="12.75" customHeight="1"/>
  <cols>
    <col min="1" max="1" width="13.66015625" style="0" customWidth="1"/>
    <col min="2" max="2" width="37.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11" t="s">
        <v>15</v>
      </c>
      <c r="B1" s="111"/>
      <c r="C1" s="111"/>
    </row>
    <row r="2" spans="1:14" ht="35.25" customHeight="1">
      <c r="A2" s="160" t="s">
        <v>140</v>
      </c>
      <c r="B2" s="160"/>
      <c r="C2" s="160"/>
      <c r="D2" s="160"/>
      <c r="E2" s="160"/>
      <c r="F2" s="160"/>
      <c r="G2" s="160"/>
      <c r="H2" s="160"/>
      <c r="I2" s="160"/>
      <c r="J2" s="160"/>
      <c r="K2" s="160"/>
      <c r="L2" s="160"/>
      <c r="M2" s="160"/>
      <c r="N2" s="162"/>
    </row>
    <row r="3" ht="21.75" customHeight="1">
      <c r="M3" s="163" t="s">
        <v>47</v>
      </c>
    </row>
    <row r="4" spans="1:13" ht="15" customHeight="1">
      <c r="A4" s="89" t="s">
        <v>123</v>
      </c>
      <c r="B4" s="89" t="s">
        <v>124</v>
      </c>
      <c r="C4" s="89" t="s">
        <v>125</v>
      </c>
      <c r="D4" s="89" t="s">
        <v>126</v>
      </c>
      <c r="E4" s="89"/>
      <c r="F4" s="89"/>
      <c r="G4" s="89"/>
      <c r="H4" s="89"/>
      <c r="I4" s="89"/>
      <c r="J4" s="89"/>
      <c r="K4" s="89"/>
      <c r="L4" s="89"/>
      <c r="M4" s="89"/>
    </row>
    <row r="5" spans="1:13" ht="30" customHeight="1">
      <c r="A5" s="89"/>
      <c r="B5" s="89"/>
      <c r="C5" s="89"/>
      <c r="D5" s="76" t="s">
        <v>128</v>
      </c>
      <c r="E5" s="76" t="s">
        <v>141</v>
      </c>
      <c r="F5" s="76"/>
      <c r="G5" s="76" t="s">
        <v>130</v>
      </c>
      <c r="H5" s="76" t="s">
        <v>132</v>
      </c>
      <c r="I5" s="76" t="s">
        <v>133</v>
      </c>
      <c r="J5" s="76" t="s">
        <v>134</v>
      </c>
      <c r="K5" s="76" t="s">
        <v>115</v>
      </c>
      <c r="L5" s="76" t="s">
        <v>127</v>
      </c>
      <c r="M5" s="76" t="s">
        <v>117</v>
      </c>
    </row>
    <row r="6" spans="1:13" ht="40.5" customHeight="1">
      <c r="A6" s="89"/>
      <c r="B6" s="89"/>
      <c r="C6" s="89"/>
      <c r="D6" s="76"/>
      <c r="E6" s="76" t="s">
        <v>136</v>
      </c>
      <c r="F6" s="76" t="s">
        <v>142</v>
      </c>
      <c r="G6" s="76"/>
      <c r="H6" s="76"/>
      <c r="I6" s="76"/>
      <c r="J6" s="76"/>
      <c r="K6" s="76"/>
      <c r="L6" s="76"/>
      <c r="M6" s="76"/>
    </row>
    <row r="7" spans="1:13" ht="30" customHeight="1">
      <c r="A7" s="82" t="s">
        <v>138</v>
      </c>
      <c r="B7" s="161" t="s">
        <v>138</v>
      </c>
      <c r="C7" s="161">
        <v>1</v>
      </c>
      <c r="D7" s="161">
        <v>2</v>
      </c>
      <c r="E7" s="82">
        <v>3</v>
      </c>
      <c r="F7" s="82">
        <v>4</v>
      </c>
      <c r="G7" s="82">
        <v>5</v>
      </c>
      <c r="H7" s="82">
        <v>6</v>
      </c>
      <c r="I7" s="82">
        <v>7</v>
      </c>
      <c r="J7" s="82">
        <v>8</v>
      </c>
      <c r="K7" s="82">
        <v>9</v>
      </c>
      <c r="L7" s="82">
        <v>10</v>
      </c>
      <c r="M7" s="82">
        <v>11</v>
      </c>
    </row>
    <row r="8" spans="1:13" ht="30" customHeight="1">
      <c r="A8" s="84">
        <v>101001</v>
      </c>
      <c r="B8" s="84" t="s">
        <v>139</v>
      </c>
      <c r="C8" s="84">
        <f>D8</f>
        <v>798.16</v>
      </c>
      <c r="D8" s="84">
        <f>E8+G8+H8+I8+J8+K8+L8+M8</f>
        <v>798.16</v>
      </c>
      <c r="E8" s="84">
        <v>798.16</v>
      </c>
      <c r="F8" s="84">
        <v>240</v>
      </c>
      <c r="G8" s="84"/>
      <c r="H8" s="84"/>
      <c r="I8" s="84"/>
      <c r="J8" s="84"/>
      <c r="K8" s="84"/>
      <c r="L8" s="84"/>
      <c r="M8" s="84"/>
    </row>
    <row r="9" spans="4:14" ht="30" customHeight="1">
      <c r="D9" s="111"/>
      <c r="E9" s="111"/>
      <c r="F9" s="111"/>
      <c r="G9" s="111"/>
      <c r="J9" s="111"/>
      <c r="K9" s="111"/>
      <c r="L9" s="111"/>
      <c r="N9" s="111"/>
    </row>
    <row r="10" spans="7:12" ht="12.75" customHeight="1">
      <c r="G10" s="111"/>
      <c r="J10" s="111"/>
      <c r="K10" s="111"/>
      <c r="L10" s="11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24">
      <selection activeCell="C50" sqref="C50"/>
    </sheetView>
  </sheetViews>
  <sheetFormatPr defaultColWidth="9.16015625" defaultRowHeight="12.75" customHeight="1"/>
  <cols>
    <col min="1" max="1" width="40.5" style="0" customWidth="1"/>
    <col min="2" max="2" width="23.33203125" style="4" customWidth="1"/>
    <col min="3" max="3" width="41" style="0" customWidth="1"/>
    <col min="4" max="4" width="28.66015625" style="127" customWidth="1"/>
    <col min="5" max="5" width="43" style="0" customWidth="1"/>
    <col min="6" max="6" width="24.16015625" style="127" customWidth="1"/>
  </cols>
  <sheetData>
    <row r="1" spans="1:6" ht="12.75" customHeight="1">
      <c r="A1" s="95" t="s">
        <v>17</v>
      </c>
      <c r="B1" s="94"/>
      <c r="C1" s="96"/>
      <c r="D1" s="94"/>
      <c r="E1" s="96"/>
      <c r="F1" s="142"/>
    </row>
    <row r="2" spans="1:6" ht="15.75" customHeight="1">
      <c r="A2" s="98" t="s">
        <v>143</v>
      </c>
      <c r="B2" s="98"/>
      <c r="C2" s="98"/>
      <c r="D2" s="98"/>
      <c r="E2" s="98"/>
      <c r="F2" s="98"/>
    </row>
    <row r="3" spans="1:6" ht="15" customHeight="1">
      <c r="A3" s="99"/>
      <c r="B3" s="143"/>
      <c r="C3" s="100"/>
      <c r="D3" s="144"/>
      <c r="E3" s="94"/>
      <c r="F3" s="145" t="s">
        <v>47</v>
      </c>
    </row>
    <row r="4" spans="1:6" ht="17.25" customHeight="1">
      <c r="A4" s="101" t="s">
        <v>48</v>
      </c>
      <c r="B4" s="101"/>
      <c r="C4" s="101" t="s">
        <v>49</v>
      </c>
      <c r="D4" s="101"/>
      <c r="E4" s="101"/>
      <c r="F4" s="101"/>
    </row>
    <row r="5" spans="1:6" ht="17.25" customHeight="1">
      <c r="A5" s="101" t="s">
        <v>50</v>
      </c>
      <c r="B5" s="101" t="s">
        <v>51</v>
      </c>
      <c r="C5" s="101" t="s">
        <v>144</v>
      </c>
      <c r="D5" s="102" t="s">
        <v>51</v>
      </c>
      <c r="E5" s="101" t="s">
        <v>53</v>
      </c>
      <c r="F5" s="101" t="s">
        <v>51</v>
      </c>
    </row>
    <row r="6" spans="1:6" ht="17.25" customHeight="1">
      <c r="A6" s="146" t="s">
        <v>145</v>
      </c>
      <c r="B6" s="108">
        <f>B7+B9+B10</f>
        <v>798.16</v>
      </c>
      <c r="C6" s="146" t="s">
        <v>145</v>
      </c>
      <c r="D6" s="108">
        <f>SUM(D7:D34)</f>
        <v>798.17</v>
      </c>
      <c r="E6" s="110" t="s">
        <v>145</v>
      </c>
      <c r="F6" s="108">
        <f>F7+F12+F23+F24+F25</f>
        <v>798.1600000000001</v>
      </c>
    </row>
    <row r="7" spans="1:6" ht="17.25" customHeight="1">
      <c r="A7" s="103" t="s">
        <v>146</v>
      </c>
      <c r="B7" s="108">
        <v>798.16</v>
      </c>
      <c r="C7" s="147" t="s">
        <v>56</v>
      </c>
      <c r="D7" s="108">
        <v>798.17</v>
      </c>
      <c r="E7" s="110" t="s">
        <v>57</v>
      </c>
      <c r="F7" s="108">
        <f>SUM(F8:F11)</f>
        <v>558.1600000000001</v>
      </c>
    </row>
    <row r="8" spans="1:8" ht="17.25" customHeight="1">
      <c r="A8" s="148" t="s">
        <v>147</v>
      </c>
      <c r="B8" s="108"/>
      <c r="C8" s="147" t="s">
        <v>59</v>
      </c>
      <c r="D8" s="108"/>
      <c r="E8" s="110" t="s">
        <v>60</v>
      </c>
      <c r="F8" s="108">
        <v>355.5</v>
      </c>
      <c r="H8" s="111"/>
    </row>
    <row r="9" spans="1:6" ht="17.25" customHeight="1">
      <c r="A9" s="103" t="s">
        <v>148</v>
      </c>
      <c r="B9" s="108"/>
      <c r="C9" s="147" t="s">
        <v>62</v>
      </c>
      <c r="D9" s="108"/>
      <c r="E9" s="110" t="s">
        <v>63</v>
      </c>
      <c r="F9" s="108">
        <v>121.85</v>
      </c>
    </row>
    <row r="10" spans="1:6" ht="17.25" customHeight="1">
      <c r="A10" s="103" t="s">
        <v>149</v>
      </c>
      <c r="B10" s="108"/>
      <c r="C10" s="147" t="s">
        <v>65</v>
      </c>
      <c r="D10" s="108"/>
      <c r="E10" s="110" t="s">
        <v>66</v>
      </c>
      <c r="F10" s="108">
        <v>80.81</v>
      </c>
    </row>
    <row r="11" spans="1:6" ht="17.25" customHeight="1">
      <c r="A11" s="103"/>
      <c r="B11" s="108"/>
      <c r="C11" s="147" t="s">
        <v>68</v>
      </c>
      <c r="D11" s="108"/>
      <c r="E11" s="110" t="s">
        <v>69</v>
      </c>
      <c r="F11" s="108"/>
    </row>
    <row r="12" spans="1:6" ht="17.25" customHeight="1">
      <c r="A12" s="103"/>
      <c r="B12" s="108"/>
      <c r="C12" s="147" t="s">
        <v>71</v>
      </c>
      <c r="D12" s="108"/>
      <c r="E12" s="110" t="s">
        <v>72</v>
      </c>
      <c r="F12" s="108">
        <f>SUM(F13:F22)</f>
        <v>240</v>
      </c>
    </row>
    <row r="13" spans="1:6" ht="17.25" customHeight="1">
      <c r="A13" s="103"/>
      <c r="B13" s="108"/>
      <c r="C13" s="147" t="s">
        <v>74</v>
      </c>
      <c r="D13" s="108"/>
      <c r="E13" s="149" t="s">
        <v>60</v>
      </c>
      <c r="F13" s="108"/>
    </row>
    <row r="14" spans="1:6" ht="17.25" customHeight="1">
      <c r="A14" s="103"/>
      <c r="B14" s="108"/>
      <c r="C14" s="147" t="s">
        <v>76</v>
      </c>
      <c r="D14" s="108"/>
      <c r="E14" s="149" t="s">
        <v>63</v>
      </c>
      <c r="F14" s="108">
        <v>240</v>
      </c>
    </row>
    <row r="15" spans="1:6" ht="17.25" customHeight="1">
      <c r="A15" s="150"/>
      <c r="B15" s="108"/>
      <c r="C15" s="147" t="s">
        <v>78</v>
      </c>
      <c r="D15" s="108"/>
      <c r="E15" s="149" t="s">
        <v>79</v>
      </c>
      <c r="F15" s="108"/>
    </row>
    <row r="16" spans="1:6" ht="17.25" customHeight="1">
      <c r="A16" s="150"/>
      <c r="B16" s="108"/>
      <c r="C16" s="147" t="s">
        <v>81</v>
      </c>
      <c r="D16" s="108"/>
      <c r="E16" s="149" t="s">
        <v>82</v>
      </c>
      <c r="F16" s="108"/>
    </row>
    <row r="17" spans="1:6" ht="17.25" customHeight="1">
      <c r="A17" s="150"/>
      <c r="B17" s="108"/>
      <c r="C17" s="147" t="s">
        <v>84</v>
      </c>
      <c r="D17" s="108"/>
      <c r="E17" s="149" t="s">
        <v>85</v>
      </c>
      <c r="F17" s="108"/>
    </row>
    <row r="18" spans="1:6" ht="17.25" customHeight="1">
      <c r="A18" s="150"/>
      <c r="B18" s="151"/>
      <c r="C18" s="147" t="s">
        <v>86</v>
      </c>
      <c r="D18" s="108"/>
      <c r="E18" s="149" t="s">
        <v>87</v>
      </c>
      <c r="F18" s="108"/>
    </row>
    <row r="19" spans="1:6" ht="17.25" customHeight="1">
      <c r="A19" s="112"/>
      <c r="B19" s="120"/>
      <c r="C19" s="147" t="s">
        <v>88</v>
      </c>
      <c r="D19" s="108"/>
      <c r="E19" s="149" t="s">
        <v>89</v>
      </c>
      <c r="F19" s="108"/>
    </row>
    <row r="20" spans="1:6" ht="17.25" customHeight="1">
      <c r="A20" s="112"/>
      <c r="B20" s="151"/>
      <c r="C20" s="147" t="s">
        <v>90</v>
      </c>
      <c r="D20" s="108"/>
      <c r="E20" s="149" t="s">
        <v>91</v>
      </c>
      <c r="F20" s="108"/>
    </row>
    <row r="21" spans="1:6" ht="17.25" customHeight="1">
      <c r="A21" s="113"/>
      <c r="B21" s="151"/>
      <c r="C21" s="147" t="s">
        <v>92</v>
      </c>
      <c r="D21" s="108"/>
      <c r="E21" s="149" t="s">
        <v>93</v>
      </c>
      <c r="F21" s="108"/>
    </row>
    <row r="22" spans="1:6" ht="17.25" customHeight="1">
      <c r="A22" s="116"/>
      <c r="B22" s="151"/>
      <c r="C22" s="147" t="s">
        <v>94</v>
      </c>
      <c r="D22" s="108"/>
      <c r="E22" s="152" t="s">
        <v>95</v>
      </c>
      <c r="F22" s="108"/>
    </row>
    <row r="23" spans="1:6" ht="17.25" customHeight="1">
      <c r="A23" s="153"/>
      <c r="B23" s="151"/>
      <c r="C23" s="147" t="s">
        <v>96</v>
      </c>
      <c r="D23" s="108"/>
      <c r="E23" s="117" t="s">
        <v>97</v>
      </c>
      <c r="F23" s="108"/>
    </row>
    <row r="24" spans="1:6" ht="17.25" customHeight="1">
      <c r="A24" s="153"/>
      <c r="B24" s="151"/>
      <c r="C24" s="147" t="s">
        <v>98</v>
      </c>
      <c r="D24" s="108"/>
      <c r="E24" s="117" t="s">
        <v>99</v>
      </c>
      <c r="F24" s="108"/>
    </row>
    <row r="25" spans="1:7" ht="17.25" customHeight="1">
      <c r="A25" s="153"/>
      <c r="B25" s="151"/>
      <c r="C25" s="147" t="s">
        <v>100</v>
      </c>
      <c r="D25" s="108"/>
      <c r="E25" s="117" t="s">
        <v>101</v>
      </c>
      <c r="F25" s="108"/>
      <c r="G25" s="111"/>
    </row>
    <row r="26" spans="1:8" ht="17.25" customHeight="1">
      <c r="A26" s="153"/>
      <c r="B26" s="151"/>
      <c r="C26" s="147" t="s">
        <v>102</v>
      </c>
      <c r="D26" s="108"/>
      <c r="E26" s="110"/>
      <c r="F26" s="108"/>
      <c r="G26" s="111"/>
      <c r="H26" s="111"/>
    </row>
    <row r="27" spans="1:8" ht="17.25" customHeight="1">
      <c r="A27" s="116"/>
      <c r="B27" s="120"/>
      <c r="C27" s="147" t="s">
        <v>103</v>
      </c>
      <c r="D27" s="108"/>
      <c r="E27" s="110"/>
      <c r="F27" s="108"/>
      <c r="G27" s="111"/>
      <c r="H27" s="111"/>
    </row>
    <row r="28" spans="1:8" ht="17.25" customHeight="1">
      <c r="A28" s="153"/>
      <c r="B28" s="151"/>
      <c r="C28" s="147" t="s">
        <v>104</v>
      </c>
      <c r="D28" s="108"/>
      <c r="E28" s="110"/>
      <c r="F28" s="108"/>
      <c r="G28" s="111"/>
      <c r="H28" s="111"/>
    </row>
    <row r="29" spans="1:8" ht="17.25" customHeight="1">
      <c r="A29" s="116"/>
      <c r="B29" s="120"/>
      <c r="C29" s="147" t="s">
        <v>105</v>
      </c>
      <c r="D29" s="108"/>
      <c r="E29" s="110"/>
      <c r="F29" s="108"/>
      <c r="G29" s="111"/>
      <c r="H29" s="111"/>
    </row>
    <row r="30" spans="1:7" ht="17.25" customHeight="1">
      <c r="A30" s="116"/>
      <c r="B30" s="151"/>
      <c r="C30" s="147" t="s">
        <v>106</v>
      </c>
      <c r="D30" s="108"/>
      <c r="E30" s="110"/>
      <c r="F30" s="108"/>
      <c r="G30" s="111"/>
    </row>
    <row r="31" spans="1:6" ht="17.25" customHeight="1">
      <c r="A31" s="116"/>
      <c r="B31" s="151"/>
      <c r="C31" s="147" t="s">
        <v>107</v>
      </c>
      <c r="D31" s="108"/>
      <c r="E31" s="110"/>
      <c r="F31" s="108"/>
    </row>
    <row r="32" spans="1:6" ht="17.25" customHeight="1">
      <c r="A32" s="116"/>
      <c r="B32" s="151"/>
      <c r="C32" s="147" t="s">
        <v>108</v>
      </c>
      <c r="D32" s="108"/>
      <c r="E32" s="110"/>
      <c r="F32" s="108"/>
    </row>
    <row r="33" spans="1:8" ht="17.25" customHeight="1">
      <c r="A33" s="116"/>
      <c r="B33" s="151"/>
      <c r="C33" s="147" t="s">
        <v>109</v>
      </c>
      <c r="D33" s="108"/>
      <c r="E33" s="110"/>
      <c r="F33" s="108"/>
      <c r="G33" s="111"/>
      <c r="H33" s="111"/>
    </row>
    <row r="34" spans="1:6" ht="17.25" customHeight="1">
      <c r="A34" s="113"/>
      <c r="B34" s="151"/>
      <c r="C34" s="147" t="s">
        <v>110</v>
      </c>
      <c r="D34" s="108"/>
      <c r="E34" s="110"/>
      <c r="F34" s="108"/>
    </row>
    <row r="35" spans="1:6" ht="17.25" customHeight="1">
      <c r="A35" s="116"/>
      <c r="B35" s="151"/>
      <c r="C35" s="105"/>
      <c r="D35" s="108"/>
      <c r="E35" s="103"/>
      <c r="F35" s="119"/>
    </row>
    <row r="36" spans="1:6" ht="17.25" customHeight="1">
      <c r="A36" s="102" t="s">
        <v>111</v>
      </c>
      <c r="B36" s="120">
        <f>B6</f>
        <v>798.16</v>
      </c>
      <c r="C36" s="102" t="s">
        <v>112</v>
      </c>
      <c r="D36" s="121"/>
      <c r="E36" s="102" t="s">
        <v>112</v>
      </c>
      <c r="F36" s="119">
        <f>SUM(F6)</f>
        <v>798.1600000000001</v>
      </c>
    </row>
    <row r="37" spans="1:6" ht="17.25" customHeight="1">
      <c r="A37" s="147" t="s">
        <v>117</v>
      </c>
      <c r="B37" s="151">
        <f>B38+B39</f>
        <v>0</v>
      </c>
      <c r="C37" s="150" t="s">
        <v>114</v>
      </c>
      <c r="D37" s="121">
        <f>SUM(B41)-SUM(D36)</f>
        <v>798.16</v>
      </c>
      <c r="E37" s="150" t="s">
        <v>114</v>
      </c>
      <c r="F37" s="119"/>
    </row>
    <row r="38" spans="1:6" ht="17.25" customHeight="1">
      <c r="A38" s="147" t="s">
        <v>118</v>
      </c>
      <c r="B38" s="151"/>
      <c r="C38" s="112"/>
      <c r="D38" s="108"/>
      <c r="E38" s="112"/>
      <c r="F38" s="108"/>
    </row>
    <row r="39" spans="1:6" ht="17.25" customHeight="1">
      <c r="A39" s="147" t="s">
        <v>150</v>
      </c>
      <c r="B39" s="151"/>
      <c r="C39" s="154"/>
      <c r="D39" s="155"/>
      <c r="E39" s="116"/>
      <c r="F39" s="121"/>
    </row>
    <row r="40" spans="1:6" ht="17.25" customHeight="1">
      <c r="A40" s="116"/>
      <c r="B40" s="151"/>
      <c r="C40" s="113"/>
      <c r="D40" s="155"/>
      <c r="E40" s="113"/>
      <c r="F40" s="155"/>
    </row>
    <row r="41" spans="1:6" ht="17.25" customHeight="1">
      <c r="A41" s="101" t="s">
        <v>120</v>
      </c>
      <c r="B41" s="120">
        <f>B36+B37</f>
        <v>798.16</v>
      </c>
      <c r="C41" s="156" t="s">
        <v>121</v>
      </c>
      <c r="D41" s="121">
        <f>D37+D36</f>
        <v>798.16</v>
      </c>
      <c r="E41" s="101" t="s">
        <v>121</v>
      </c>
      <c r="F41" s="108">
        <f>F36+F37</f>
        <v>798.1600000000001</v>
      </c>
    </row>
    <row r="42" spans="1:6" ht="12.75" customHeight="1">
      <c r="A42" s="157"/>
      <c r="B42" s="158"/>
      <c r="C42" s="157"/>
      <c r="D42" s="159"/>
      <c r="E42" s="157"/>
      <c r="F42" s="159"/>
    </row>
    <row r="43" spans="1:6" ht="12.75" customHeight="1">
      <c r="A43" s="157"/>
      <c r="B43" s="158"/>
      <c r="C43" s="157"/>
      <c r="D43" s="159"/>
      <c r="E43" s="157"/>
      <c r="F43" s="159"/>
    </row>
    <row r="44" spans="1:6" ht="12.75" customHeight="1">
      <c r="A44" s="157"/>
      <c r="B44" s="158"/>
      <c r="C44" s="157"/>
      <c r="D44" s="159"/>
      <c r="E44" s="157"/>
      <c r="F44" s="159"/>
    </row>
    <row r="45" spans="1:6" ht="12.75" customHeight="1">
      <c r="A45" s="157"/>
      <c r="B45" s="158"/>
      <c r="C45" s="157"/>
      <c r="D45" s="159"/>
      <c r="E45" s="157"/>
      <c r="F45" s="159"/>
    </row>
    <row r="46" spans="1:6" ht="12.75" customHeight="1">
      <c r="A46" s="157"/>
      <c r="B46" s="158"/>
      <c r="C46" s="157"/>
      <c r="D46" s="159"/>
      <c r="E46" s="157"/>
      <c r="F46" s="159"/>
    </row>
    <row r="47" spans="1:6" ht="12.75" customHeight="1">
      <c r="A47" s="157"/>
      <c r="B47" s="158"/>
      <c r="C47" s="157"/>
      <c r="D47" s="159"/>
      <c r="E47" s="157"/>
      <c r="F47" s="159"/>
    </row>
    <row r="48" spans="4:6" ht="12.75" customHeight="1">
      <c r="D48" s="159"/>
      <c r="F48" s="159"/>
    </row>
    <row r="49" spans="4:6" ht="12.75" customHeight="1">
      <c r="D49" s="159"/>
      <c r="F49" s="159"/>
    </row>
    <row r="50" spans="4:6" ht="12.75" customHeight="1">
      <c r="D50" s="159"/>
      <c r="F50" s="159"/>
    </row>
    <row r="51" spans="4:6" ht="12.75" customHeight="1">
      <c r="D51" s="159"/>
      <c r="F51" s="159"/>
    </row>
    <row r="52" spans="4:6" ht="12.75" customHeight="1">
      <c r="D52" s="159"/>
      <c r="F52" s="159"/>
    </row>
    <row r="53" spans="4:6" ht="12.75" customHeight="1">
      <c r="D53" s="159"/>
      <c r="F53" s="159"/>
    </row>
    <row r="54" spans="4:6" ht="12.75" customHeight="1">
      <c r="D54" s="159"/>
      <c r="F54" s="159"/>
    </row>
    <row r="55" ht="12.75" customHeight="1">
      <c r="F55" s="159"/>
    </row>
    <row r="56" ht="12.75" customHeight="1">
      <c r="F56" s="159"/>
    </row>
    <row r="57" ht="12.75" customHeight="1">
      <c r="F57" s="159"/>
    </row>
    <row r="58" ht="12.75" customHeight="1">
      <c r="F58" s="159"/>
    </row>
    <row r="59" ht="12.75" customHeight="1">
      <c r="F59" s="159"/>
    </row>
    <row r="60" ht="12.75" customHeight="1">
      <c r="F60" s="159"/>
    </row>
  </sheetData>
  <sheetProtection/>
  <mergeCells count="4">
    <mergeCell ref="A2:F2"/>
    <mergeCell ref="A3:B3"/>
    <mergeCell ref="A4:B4"/>
    <mergeCell ref="C4:F4"/>
  </mergeCells>
  <printOptions horizontalCentered="1"/>
  <pageMargins left="0.75" right="0.75" top="0.79"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IV15"/>
  <sheetViews>
    <sheetView showGridLines="0" showZeros="0" workbookViewId="0" topLeftCell="A1">
      <selection activeCell="A4" sqref="A4:G4"/>
    </sheetView>
  </sheetViews>
  <sheetFormatPr defaultColWidth="9.16015625" defaultRowHeight="15" customHeight="1"/>
  <cols>
    <col min="1" max="1" width="21.33203125" style="133" customWidth="1"/>
    <col min="2" max="2" width="28.83203125" style="134" customWidth="1"/>
    <col min="3" max="5" width="21.33203125" style="134" customWidth="1"/>
    <col min="6" max="6" width="19.33203125" style="134" customWidth="1"/>
    <col min="7" max="7" width="21.33203125" style="134" customWidth="1"/>
    <col min="8" max="16384" width="9.16015625" style="133" customWidth="1"/>
  </cols>
  <sheetData>
    <row r="1" ht="15" customHeight="1">
      <c r="A1" s="135" t="s">
        <v>19</v>
      </c>
    </row>
    <row r="2" spans="1:7" ht="15" customHeight="1">
      <c r="A2" s="136" t="s">
        <v>151</v>
      </c>
      <c r="B2" s="136"/>
      <c r="C2" s="136"/>
      <c r="D2" s="136"/>
      <c r="E2" s="136"/>
      <c r="F2" s="136"/>
      <c r="G2" s="136"/>
    </row>
    <row r="3" ht="15" customHeight="1">
      <c r="G3" s="134" t="s">
        <v>47</v>
      </c>
    </row>
    <row r="4" spans="1:7" ht="12.75" customHeight="1">
      <c r="A4" s="137" t="s">
        <v>152</v>
      </c>
      <c r="B4" s="137"/>
      <c r="C4" s="137"/>
      <c r="D4" s="137"/>
      <c r="E4" s="137"/>
      <c r="F4" s="137"/>
      <c r="G4" s="137"/>
    </row>
    <row r="5" spans="1:7" s="132" customFormat="1" ht="15" customHeight="1">
      <c r="A5" s="138" t="s">
        <v>153</v>
      </c>
      <c r="B5" s="138" t="s">
        <v>154</v>
      </c>
      <c r="C5" s="138" t="s">
        <v>128</v>
      </c>
      <c r="D5" s="138" t="s">
        <v>155</v>
      </c>
      <c r="E5" s="138" t="s">
        <v>156</v>
      </c>
      <c r="F5" s="138" t="s">
        <v>157</v>
      </c>
      <c r="G5" s="138" t="s">
        <v>158</v>
      </c>
    </row>
    <row r="6" spans="1:7" ht="15" customHeight="1">
      <c r="A6" s="139" t="s">
        <v>159</v>
      </c>
      <c r="B6" s="139" t="s">
        <v>128</v>
      </c>
      <c r="C6" s="140">
        <f aca="true" t="shared" si="0" ref="C6:F6">C7</f>
        <v>798.16</v>
      </c>
      <c r="D6" s="140">
        <f t="shared" si="0"/>
        <v>458.01</v>
      </c>
      <c r="E6" s="140">
        <f t="shared" si="0"/>
        <v>100.15</v>
      </c>
      <c r="F6" s="140">
        <f t="shared" si="0"/>
        <v>240</v>
      </c>
      <c r="G6" s="139" t="s">
        <v>159</v>
      </c>
    </row>
    <row r="7" spans="1:256" ht="15" customHeight="1">
      <c r="A7" s="139" t="s">
        <v>160</v>
      </c>
      <c r="B7" s="139" t="s">
        <v>161</v>
      </c>
      <c r="C7" s="140">
        <v>798.16</v>
      </c>
      <c r="D7" s="140">
        <v>458.01</v>
      </c>
      <c r="E7" s="140">
        <v>100.15</v>
      </c>
      <c r="F7" s="140">
        <v>240</v>
      </c>
      <c r="G7" s="139" t="s">
        <v>159</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s="139" t="s">
        <v>162</v>
      </c>
      <c r="B8" s="139" t="s">
        <v>163</v>
      </c>
      <c r="C8" s="140">
        <v>798.16</v>
      </c>
      <c r="D8" s="140">
        <v>458.01</v>
      </c>
      <c r="E8" s="140">
        <v>100.15</v>
      </c>
      <c r="F8" s="140">
        <v>240</v>
      </c>
      <c r="G8" s="139" t="s">
        <v>159</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s="139" t="s">
        <v>164</v>
      </c>
      <c r="B9" s="139" t="s">
        <v>165</v>
      </c>
      <c r="C9" s="140">
        <v>558.16</v>
      </c>
      <c r="D9" s="140">
        <v>458.01</v>
      </c>
      <c r="E9" s="140">
        <v>100.15</v>
      </c>
      <c r="F9" s="140">
        <v>0</v>
      </c>
      <c r="G9" s="139" t="s">
        <v>166</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s="139" t="s">
        <v>167</v>
      </c>
      <c r="B10" s="139" t="s">
        <v>168</v>
      </c>
      <c r="C10" s="140">
        <v>165</v>
      </c>
      <c r="D10" s="140">
        <v>0</v>
      </c>
      <c r="E10" s="140">
        <v>0</v>
      </c>
      <c r="F10" s="140">
        <v>165</v>
      </c>
      <c r="G10" s="139" t="s">
        <v>166</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139" t="s">
        <v>169</v>
      </c>
      <c r="B11" s="139" t="s">
        <v>170</v>
      </c>
      <c r="C11" s="140">
        <v>70</v>
      </c>
      <c r="D11" s="140">
        <v>0</v>
      </c>
      <c r="E11" s="140">
        <v>0</v>
      </c>
      <c r="F11" s="140">
        <v>70</v>
      </c>
      <c r="G11" s="139" t="s">
        <v>166</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s="139" t="s">
        <v>171</v>
      </c>
      <c r="B12" s="139" t="s">
        <v>172</v>
      </c>
      <c r="C12" s="140">
        <v>5</v>
      </c>
      <c r="D12" s="140">
        <v>0</v>
      </c>
      <c r="E12" s="140">
        <v>0</v>
      </c>
      <c r="F12" s="140">
        <v>5</v>
      </c>
      <c r="G12" s="139" t="s">
        <v>166</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6" ht="15" customHeight="1">
      <c r="A13" s="134"/>
      <c r="C13" s="141"/>
      <c r="D13" s="141"/>
      <c r="E13" s="141"/>
      <c r="F13" s="141"/>
    </row>
    <row r="14" spans="1:6" ht="15" customHeight="1">
      <c r="A14" s="134"/>
      <c r="C14" s="141"/>
      <c r="D14" s="141"/>
      <c r="E14" s="141"/>
      <c r="F14" s="141"/>
    </row>
    <row r="15" spans="1:8" ht="15" customHeight="1">
      <c r="A15" s="126"/>
      <c r="B15" s="126"/>
      <c r="C15" s="126"/>
      <c r="D15" s="126"/>
      <c r="E15" s="126"/>
      <c r="F15" s="126"/>
      <c r="G15" s="126"/>
      <c r="H15" s="126"/>
    </row>
  </sheetData>
  <sheetProtection/>
  <mergeCells count="2">
    <mergeCell ref="A2:G2"/>
    <mergeCell ref="A4:G4"/>
  </mergeCells>
  <printOptions horizontalCentered="1"/>
  <pageMargins left="0.24" right="0.24" top="0.26" bottom="0.2" header="0.17" footer="0.17"/>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showGridLines="0" showZeros="0" workbookViewId="0" topLeftCell="A7">
      <selection activeCell="F32" sqref="F32"/>
    </sheetView>
  </sheetViews>
  <sheetFormatPr defaultColWidth="9.33203125" defaultRowHeight="12.75" customHeight="1"/>
  <cols>
    <col min="1" max="1" width="19.33203125" style="4" customWidth="1"/>
    <col min="2" max="2" width="34.83203125" style="4" customWidth="1"/>
    <col min="3" max="3" width="20.83203125" style="4" customWidth="1"/>
    <col min="4" max="4" width="21.5" style="4" hidden="1" customWidth="1"/>
    <col min="5" max="5" width="16.33203125" style="4" customWidth="1"/>
    <col min="6" max="6" width="17.66015625" style="4" customWidth="1"/>
    <col min="7" max="7" width="15.33203125" style="4" customWidth="1"/>
    <col min="8" max="8" width="23.83203125" style="4" customWidth="1"/>
    <col min="9" max="12" width="9.33203125" style="4" customWidth="1"/>
    <col min="13" max="16384" width="9.33203125" style="4" customWidth="1"/>
  </cols>
  <sheetData>
    <row r="1" ht="30" customHeight="1">
      <c r="A1" s="74" t="s">
        <v>21</v>
      </c>
    </row>
    <row r="2" spans="1:8" ht="28.5" customHeight="1">
      <c r="A2" s="75" t="s">
        <v>173</v>
      </c>
      <c r="B2" s="75"/>
      <c r="C2" s="75"/>
      <c r="D2" s="75"/>
      <c r="E2" s="75"/>
      <c r="F2" s="75"/>
      <c r="G2" s="75"/>
      <c r="H2" s="75"/>
    </row>
    <row r="4" ht="12.75" customHeight="1">
      <c r="A4" s="4" t="s">
        <v>152</v>
      </c>
    </row>
    <row r="5" ht="9.75" customHeight="1">
      <c r="G5" s="4" t="s">
        <v>47</v>
      </c>
    </row>
    <row r="6" spans="1:8" s="131" customFormat="1" ht="12.75" customHeight="1">
      <c r="A6" s="122" t="s">
        <v>174</v>
      </c>
      <c r="B6" s="122" t="s">
        <v>175</v>
      </c>
      <c r="C6" s="122" t="s">
        <v>176</v>
      </c>
      <c r="D6" s="122" t="s">
        <v>177</v>
      </c>
      <c r="E6" s="122" t="s">
        <v>128</v>
      </c>
      <c r="F6" s="122" t="s">
        <v>155</v>
      </c>
      <c r="G6" s="122" t="s">
        <v>156</v>
      </c>
      <c r="H6" s="122" t="s">
        <v>157</v>
      </c>
    </row>
    <row r="7" spans="1:8" s="131" customFormat="1" ht="12.75" customHeight="1">
      <c r="A7" s="122" t="s">
        <v>159</v>
      </c>
      <c r="B7" s="122" t="s">
        <v>128</v>
      </c>
      <c r="C7" s="122" t="s">
        <v>159</v>
      </c>
      <c r="D7" s="122" t="s">
        <v>159</v>
      </c>
      <c r="E7" s="122">
        <v>798.16</v>
      </c>
      <c r="F7" s="122">
        <v>458.01</v>
      </c>
      <c r="G7" s="122">
        <v>100.15</v>
      </c>
      <c r="H7" s="122">
        <v>240</v>
      </c>
    </row>
    <row r="8" spans="1:8" s="131" customFormat="1" ht="12.75" customHeight="1">
      <c r="A8" s="122" t="s">
        <v>178</v>
      </c>
      <c r="B8" s="122" t="s">
        <v>179</v>
      </c>
      <c r="C8" s="122" t="s">
        <v>159</v>
      </c>
      <c r="D8" s="122" t="s">
        <v>159</v>
      </c>
      <c r="E8" s="122">
        <v>355.5</v>
      </c>
      <c r="F8" s="122">
        <v>355.5</v>
      </c>
      <c r="G8" s="122">
        <v>0</v>
      </c>
      <c r="H8" s="122">
        <v>0</v>
      </c>
    </row>
    <row r="9" spans="1:8" s="131" customFormat="1" ht="12.75" customHeight="1">
      <c r="A9" s="122" t="s">
        <v>180</v>
      </c>
      <c r="B9" s="122" t="s">
        <v>181</v>
      </c>
      <c r="C9" s="122" t="s">
        <v>182</v>
      </c>
      <c r="D9" s="122" t="s">
        <v>183</v>
      </c>
      <c r="E9" s="122">
        <v>139.29</v>
      </c>
      <c r="F9" s="122">
        <v>139.29</v>
      </c>
      <c r="G9" s="122">
        <v>0</v>
      </c>
      <c r="H9" s="122">
        <v>0</v>
      </c>
    </row>
    <row r="10" spans="1:8" s="131" customFormat="1" ht="12.75" customHeight="1">
      <c r="A10" s="122" t="s">
        <v>184</v>
      </c>
      <c r="B10" s="122" t="s">
        <v>185</v>
      </c>
      <c r="C10" s="122" t="s">
        <v>182</v>
      </c>
      <c r="D10" s="122" t="s">
        <v>183</v>
      </c>
      <c r="E10" s="122">
        <v>112.53</v>
      </c>
      <c r="F10" s="122">
        <v>112.53</v>
      </c>
      <c r="G10" s="122">
        <v>0</v>
      </c>
      <c r="H10" s="122">
        <v>0</v>
      </c>
    </row>
    <row r="11" spans="1:8" s="131" customFormat="1" ht="12.75" customHeight="1">
      <c r="A11" s="122" t="s">
        <v>186</v>
      </c>
      <c r="B11" s="122" t="s">
        <v>187</v>
      </c>
      <c r="C11" s="122" t="s">
        <v>182</v>
      </c>
      <c r="D11" s="122" t="s">
        <v>183</v>
      </c>
      <c r="E11" s="122">
        <v>10.83</v>
      </c>
      <c r="F11" s="122">
        <v>10.83</v>
      </c>
      <c r="G11" s="122">
        <v>0</v>
      </c>
      <c r="H11" s="122">
        <v>0</v>
      </c>
    </row>
    <row r="12" spans="1:8" s="131" customFormat="1" ht="12.75" customHeight="1">
      <c r="A12" s="122" t="s">
        <v>188</v>
      </c>
      <c r="B12" s="122" t="s">
        <v>189</v>
      </c>
      <c r="C12" s="122" t="s">
        <v>190</v>
      </c>
      <c r="D12" s="122" t="s">
        <v>191</v>
      </c>
      <c r="E12" s="122">
        <v>37.23</v>
      </c>
      <c r="F12" s="122">
        <v>37.23</v>
      </c>
      <c r="G12" s="122">
        <v>0</v>
      </c>
      <c r="H12" s="122">
        <v>0</v>
      </c>
    </row>
    <row r="13" spans="1:8" s="131" customFormat="1" ht="12.75" customHeight="1">
      <c r="A13" s="122" t="s">
        <v>192</v>
      </c>
      <c r="B13" s="122" t="s">
        <v>193</v>
      </c>
      <c r="C13" s="122" t="s">
        <v>190</v>
      </c>
      <c r="D13" s="122" t="s">
        <v>191</v>
      </c>
      <c r="E13" s="122">
        <v>24.27</v>
      </c>
      <c r="F13" s="122">
        <v>24.27</v>
      </c>
      <c r="G13" s="122">
        <v>0</v>
      </c>
      <c r="H13" s="122">
        <v>0</v>
      </c>
    </row>
    <row r="14" spans="1:8" s="131" customFormat="1" ht="12.75" customHeight="1">
      <c r="A14" s="122" t="s">
        <v>194</v>
      </c>
      <c r="B14" s="122" t="s">
        <v>195</v>
      </c>
      <c r="C14" s="122" t="s">
        <v>190</v>
      </c>
      <c r="D14" s="122" t="s">
        <v>191</v>
      </c>
      <c r="E14" s="122">
        <v>2.19</v>
      </c>
      <c r="F14" s="122">
        <v>2.19</v>
      </c>
      <c r="G14" s="122">
        <v>0</v>
      </c>
      <c r="H14" s="122">
        <v>0</v>
      </c>
    </row>
    <row r="15" spans="1:8" s="131" customFormat="1" ht="12.75" customHeight="1">
      <c r="A15" s="122" t="s">
        <v>196</v>
      </c>
      <c r="B15" s="122" t="s">
        <v>197</v>
      </c>
      <c r="C15" s="122" t="s">
        <v>198</v>
      </c>
      <c r="D15" s="122" t="s">
        <v>199</v>
      </c>
      <c r="E15" s="122">
        <v>29.16</v>
      </c>
      <c r="F15" s="122">
        <v>29.16</v>
      </c>
      <c r="G15" s="122">
        <v>0</v>
      </c>
      <c r="H15" s="122">
        <v>0</v>
      </c>
    </row>
    <row r="16" spans="1:8" s="131" customFormat="1" ht="12.75" customHeight="1">
      <c r="A16" s="122" t="s">
        <v>200</v>
      </c>
      <c r="B16" s="122" t="s">
        <v>201</v>
      </c>
      <c r="C16" s="122" t="s">
        <v>159</v>
      </c>
      <c r="D16" s="122" t="s">
        <v>159</v>
      </c>
      <c r="E16" s="122">
        <v>361.85</v>
      </c>
      <c r="F16" s="122">
        <v>21.7</v>
      </c>
      <c r="G16" s="122">
        <v>100.15</v>
      </c>
      <c r="H16" s="122">
        <v>240</v>
      </c>
    </row>
    <row r="17" spans="1:8" s="131" customFormat="1" ht="12.75" customHeight="1">
      <c r="A17" s="122" t="s">
        <v>202</v>
      </c>
      <c r="B17" s="122" t="s">
        <v>203</v>
      </c>
      <c r="C17" s="122" t="s">
        <v>204</v>
      </c>
      <c r="D17" s="122" t="s">
        <v>205</v>
      </c>
      <c r="E17" s="122">
        <v>30.45</v>
      </c>
      <c r="F17" s="122">
        <v>0</v>
      </c>
      <c r="G17" s="122">
        <v>30.45</v>
      </c>
      <c r="H17" s="122">
        <v>0</v>
      </c>
    </row>
    <row r="18" spans="1:8" s="131" customFormat="1" ht="12.75" customHeight="1">
      <c r="A18" s="122" t="s">
        <v>206</v>
      </c>
      <c r="B18" s="122" t="s">
        <v>207</v>
      </c>
      <c r="C18" s="122" t="s">
        <v>204</v>
      </c>
      <c r="D18" s="122" t="s">
        <v>205</v>
      </c>
      <c r="E18" s="122">
        <v>12</v>
      </c>
      <c r="F18" s="122">
        <v>0</v>
      </c>
      <c r="G18" s="122">
        <v>12</v>
      </c>
      <c r="H18" s="122">
        <v>0</v>
      </c>
    </row>
    <row r="19" spans="1:8" s="131" customFormat="1" ht="12.75" customHeight="1">
      <c r="A19" s="122" t="s">
        <v>208</v>
      </c>
      <c r="B19" s="122" t="s">
        <v>209</v>
      </c>
      <c r="C19" s="122" t="s">
        <v>204</v>
      </c>
      <c r="D19" s="122" t="s">
        <v>205</v>
      </c>
      <c r="E19" s="122">
        <v>4</v>
      </c>
      <c r="F19" s="122">
        <v>0</v>
      </c>
      <c r="G19" s="122">
        <v>4</v>
      </c>
      <c r="H19" s="122">
        <v>0</v>
      </c>
    </row>
    <row r="20" spans="1:8" s="131" customFormat="1" ht="12.75" customHeight="1">
      <c r="A20" s="122" t="s">
        <v>210</v>
      </c>
      <c r="B20" s="122" t="s">
        <v>211</v>
      </c>
      <c r="C20" s="122" t="s">
        <v>204</v>
      </c>
      <c r="D20" s="122" t="s">
        <v>205</v>
      </c>
      <c r="E20" s="122">
        <v>10</v>
      </c>
      <c r="F20" s="122">
        <v>0</v>
      </c>
      <c r="G20" s="122">
        <v>10</v>
      </c>
      <c r="H20" s="122">
        <v>0</v>
      </c>
    </row>
    <row r="21" spans="1:8" s="131" customFormat="1" ht="12.75" customHeight="1">
      <c r="A21" s="122" t="s">
        <v>212</v>
      </c>
      <c r="B21" s="122" t="s">
        <v>213</v>
      </c>
      <c r="C21" s="122" t="s">
        <v>214</v>
      </c>
      <c r="D21" s="122" t="s">
        <v>215</v>
      </c>
      <c r="E21" s="122">
        <v>16</v>
      </c>
      <c r="F21" s="122">
        <v>0</v>
      </c>
      <c r="G21" s="122">
        <v>1</v>
      </c>
      <c r="H21" s="122">
        <v>15</v>
      </c>
    </row>
    <row r="22" spans="1:8" s="131" customFormat="1" ht="12.75" customHeight="1">
      <c r="A22" s="122" t="s">
        <v>216</v>
      </c>
      <c r="B22" s="122" t="s">
        <v>217</v>
      </c>
      <c r="C22" s="122" t="s">
        <v>218</v>
      </c>
      <c r="D22" s="122" t="s">
        <v>219</v>
      </c>
      <c r="E22" s="122">
        <v>70</v>
      </c>
      <c r="F22" s="122">
        <v>0</v>
      </c>
      <c r="G22" s="122">
        <v>0</v>
      </c>
      <c r="H22" s="122">
        <v>70</v>
      </c>
    </row>
    <row r="23" spans="1:8" s="131" customFormat="1" ht="12.75" customHeight="1">
      <c r="A23" s="122" t="s">
        <v>220</v>
      </c>
      <c r="B23" s="122" t="s">
        <v>221</v>
      </c>
      <c r="C23" s="122" t="s">
        <v>222</v>
      </c>
      <c r="D23" s="122" t="s">
        <v>223</v>
      </c>
      <c r="E23" s="122">
        <v>1</v>
      </c>
      <c r="F23" s="122">
        <v>0</v>
      </c>
      <c r="G23" s="122">
        <v>1</v>
      </c>
      <c r="H23" s="122">
        <v>0</v>
      </c>
    </row>
    <row r="24" spans="1:8" s="131" customFormat="1" ht="12.75" customHeight="1">
      <c r="A24" s="122" t="s">
        <v>224</v>
      </c>
      <c r="B24" s="122" t="s">
        <v>225</v>
      </c>
      <c r="C24" s="122" t="s">
        <v>226</v>
      </c>
      <c r="D24" s="122" t="s">
        <v>227</v>
      </c>
      <c r="E24" s="122">
        <v>35</v>
      </c>
      <c r="F24" s="122">
        <v>0</v>
      </c>
      <c r="G24" s="122">
        <v>0</v>
      </c>
      <c r="H24" s="122">
        <v>35</v>
      </c>
    </row>
    <row r="25" spans="1:8" s="131" customFormat="1" ht="12.75" customHeight="1">
      <c r="A25" s="122" t="s">
        <v>228</v>
      </c>
      <c r="B25" s="122" t="s">
        <v>229</v>
      </c>
      <c r="C25" s="122" t="s">
        <v>226</v>
      </c>
      <c r="D25" s="122" t="s">
        <v>227</v>
      </c>
      <c r="E25" s="122">
        <v>6</v>
      </c>
      <c r="F25" s="122">
        <v>0</v>
      </c>
      <c r="G25" s="122">
        <v>6</v>
      </c>
      <c r="H25" s="122">
        <v>0</v>
      </c>
    </row>
    <row r="26" spans="1:8" s="131" customFormat="1" ht="12.75" customHeight="1">
      <c r="A26" s="122" t="s">
        <v>230</v>
      </c>
      <c r="B26" s="122" t="s">
        <v>231</v>
      </c>
      <c r="C26" s="122" t="s">
        <v>232</v>
      </c>
      <c r="D26" s="122" t="s">
        <v>233</v>
      </c>
      <c r="E26" s="122">
        <v>20</v>
      </c>
      <c r="F26" s="122">
        <v>0</v>
      </c>
      <c r="G26" s="122">
        <v>0</v>
      </c>
      <c r="H26" s="122">
        <v>20</v>
      </c>
    </row>
    <row r="27" spans="1:8" s="131" customFormat="1" ht="12.75" customHeight="1">
      <c r="A27" s="122" t="s">
        <v>234</v>
      </c>
      <c r="B27" s="122" t="s">
        <v>235</v>
      </c>
      <c r="C27" s="122" t="s">
        <v>232</v>
      </c>
      <c r="D27" s="122" t="s">
        <v>233</v>
      </c>
      <c r="E27" s="122">
        <v>59.8</v>
      </c>
      <c r="F27" s="122">
        <v>0</v>
      </c>
      <c r="G27" s="122">
        <v>9.8</v>
      </c>
      <c r="H27" s="122">
        <v>50</v>
      </c>
    </row>
    <row r="28" spans="1:8" s="131" customFormat="1" ht="12.75" customHeight="1">
      <c r="A28" s="122" t="s">
        <v>236</v>
      </c>
      <c r="B28" s="122" t="s">
        <v>237</v>
      </c>
      <c r="C28" s="122" t="s">
        <v>204</v>
      </c>
      <c r="D28" s="122" t="s">
        <v>205</v>
      </c>
      <c r="E28" s="122">
        <v>5.9</v>
      </c>
      <c r="F28" s="122">
        <v>0</v>
      </c>
      <c r="G28" s="122">
        <v>5.9</v>
      </c>
      <c r="H28" s="122">
        <v>0</v>
      </c>
    </row>
    <row r="29" spans="1:8" s="131" customFormat="1" ht="12.75" customHeight="1">
      <c r="A29" s="122" t="s">
        <v>238</v>
      </c>
      <c r="B29" s="122" t="s">
        <v>239</v>
      </c>
      <c r="C29" s="122" t="s">
        <v>240</v>
      </c>
      <c r="D29" s="122" t="s">
        <v>241</v>
      </c>
      <c r="E29" s="122">
        <v>8</v>
      </c>
      <c r="F29" s="122">
        <v>0</v>
      </c>
      <c r="G29" s="122">
        <v>8</v>
      </c>
      <c r="H29" s="122">
        <v>0</v>
      </c>
    </row>
    <row r="30" spans="1:8" s="131" customFormat="1" ht="12.75" customHeight="1">
      <c r="A30" s="122" t="s">
        <v>242</v>
      </c>
      <c r="B30" s="122" t="s">
        <v>243</v>
      </c>
      <c r="C30" s="122" t="s">
        <v>204</v>
      </c>
      <c r="D30" s="122" t="s">
        <v>205</v>
      </c>
      <c r="E30" s="122">
        <v>71.7</v>
      </c>
      <c r="F30" s="122">
        <v>21.7</v>
      </c>
      <c r="G30" s="122">
        <v>0</v>
      </c>
      <c r="H30" s="122">
        <v>50</v>
      </c>
    </row>
    <row r="31" spans="1:8" s="131" customFormat="1" ht="12.75" customHeight="1">
      <c r="A31" s="122" t="s">
        <v>244</v>
      </c>
      <c r="B31" s="122" t="s">
        <v>245</v>
      </c>
      <c r="C31" s="122" t="s">
        <v>246</v>
      </c>
      <c r="D31" s="122" t="s">
        <v>247</v>
      </c>
      <c r="E31" s="122">
        <v>12</v>
      </c>
      <c r="F31" s="122">
        <v>0</v>
      </c>
      <c r="G31" s="122">
        <v>12</v>
      </c>
      <c r="H31" s="122">
        <v>0</v>
      </c>
    </row>
    <row r="32" spans="1:8" s="131" customFormat="1" ht="12.75" customHeight="1">
      <c r="A32" s="122" t="s">
        <v>248</v>
      </c>
      <c r="B32" s="122" t="s">
        <v>249</v>
      </c>
      <c r="C32" s="122" t="s">
        <v>159</v>
      </c>
      <c r="D32" s="122" t="s">
        <v>159</v>
      </c>
      <c r="E32" s="122">
        <v>80.81</v>
      </c>
      <c r="F32" s="122">
        <v>80.81</v>
      </c>
      <c r="G32" s="122">
        <v>0</v>
      </c>
      <c r="H32" s="122">
        <v>0</v>
      </c>
    </row>
    <row r="33" spans="1:8" s="131" customFormat="1" ht="12.75" customHeight="1">
      <c r="A33" s="122" t="s">
        <v>250</v>
      </c>
      <c r="B33" s="122" t="s">
        <v>251</v>
      </c>
      <c r="C33" s="122" t="s">
        <v>252</v>
      </c>
      <c r="D33" s="122" t="s">
        <v>253</v>
      </c>
      <c r="E33" s="122">
        <v>25.15</v>
      </c>
      <c r="F33" s="122">
        <v>25.15</v>
      </c>
      <c r="G33" s="122">
        <v>0</v>
      </c>
      <c r="H33" s="122">
        <v>0</v>
      </c>
    </row>
    <row r="34" spans="1:8" s="131" customFormat="1" ht="12.75" customHeight="1">
      <c r="A34" s="122" t="s">
        <v>254</v>
      </c>
      <c r="B34" s="122" t="s">
        <v>255</v>
      </c>
      <c r="C34" s="122" t="s">
        <v>252</v>
      </c>
      <c r="D34" s="122" t="s">
        <v>253</v>
      </c>
      <c r="E34" s="122">
        <v>52.39</v>
      </c>
      <c r="F34" s="122">
        <v>52.39</v>
      </c>
      <c r="G34" s="122">
        <v>0</v>
      </c>
      <c r="H34" s="122">
        <v>0</v>
      </c>
    </row>
    <row r="35" spans="1:8" s="131" customFormat="1" ht="12.75" customHeight="1">
      <c r="A35" s="122" t="s">
        <v>256</v>
      </c>
      <c r="B35" s="122" t="s">
        <v>257</v>
      </c>
      <c r="C35" s="122" t="s">
        <v>258</v>
      </c>
      <c r="D35" s="122" t="s">
        <v>259</v>
      </c>
      <c r="E35" s="122">
        <v>2.82</v>
      </c>
      <c r="F35" s="122">
        <v>2.82</v>
      </c>
      <c r="G35" s="122">
        <v>0</v>
      </c>
      <c r="H35" s="122">
        <v>0</v>
      </c>
    </row>
    <row r="36" spans="1:8" s="131" customFormat="1" ht="12.75" customHeight="1">
      <c r="A36" s="122" t="s">
        <v>260</v>
      </c>
      <c r="B36" s="122" t="s">
        <v>261</v>
      </c>
      <c r="C36" s="122" t="s">
        <v>258</v>
      </c>
      <c r="D36" s="122" t="s">
        <v>259</v>
      </c>
      <c r="E36" s="122">
        <v>0.45</v>
      </c>
      <c r="F36" s="122">
        <v>0.45</v>
      </c>
      <c r="G36" s="122">
        <v>0</v>
      </c>
      <c r="H36" s="122">
        <v>0</v>
      </c>
    </row>
  </sheetData>
  <sheetProtection/>
  <mergeCells count="2">
    <mergeCell ref="A2:H2"/>
    <mergeCell ref="A4:I4"/>
  </mergeCells>
  <printOptions horizontalCentered="1"/>
  <pageMargins left="0.59" right="0.59" top="0.49" bottom="0.31" header="0.17" footer="0.16"/>
  <pageSetup fitToHeight="1000"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workbookViewId="0" topLeftCell="A1">
      <selection activeCell="D23" sqref="D23"/>
    </sheetView>
  </sheetViews>
  <sheetFormatPr defaultColWidth="9.16015625" defaultRowHeight="15" customHeight="1"/>
  <cols>
    <col min="1" max="1" width="31.5" style="126" customWidth="1"/>
    <col min="2" max="2" width="74.66015625" style="126" customWidth="1"/>
    <col min="3" max="3" width="27" style="127" customWidth="1"/>
    <col min="4" max="4" width="27.83203125" style="127" customWidth="1"/>
    <col min="5" max="5" width="21.33203125" style="127" customWidth="1"/>
    <col min="6" max="6" width="21.33203125" style="126" customWidth="1"/>
    <col min="7" max="16384" width="9.16015625" style="126" customWidth="1"/>
  </cols>
  <sheetData>
    <row r="1" ht="15" customHeight="1">
      <c r="A1" s="128" t="s">
        <v>23</v>
      </c>
    </row>
    <row r="2" spans="1:6" ht="17.25" customHeight="1">
      <c r="A2" s="75" t="s">
        <v>262</v>
      </c>
      <c r="B2" s="75"/>
      <c r="C2" s="75"/>
      <c r="D2" s="75"/>
      <c r="E2" s="75"/>
      <c r="F2" s="129"/>
    </row>
    <row r="3" spans="1:5" ht="19.5" customHeight="1">
      <c r="A3" s="126" t="s">
        <v>152</v>
      </c>
      <c r="C3" s="126"/>
      <c r="D3" s="126"/>
      <c r="E3" s="126"/>
    </row>
    <row r="4" ht="19.5" customHeight="1">
      <c r="E4" s="4" t="s">
        <v>47</v>
      </c>
    </row>
    <row r="5" spans="1:5" s="125" customFormat="1" ht="19.5" customHeight="1">
      <c r="A5" s="130" t="s">
        <v>153</v>
      </c>
      <c r="B5" s="130" t="s">
        <v>154</v>
      </c>
      <c r="C5" s="122" t="s">
        <v>128</v>
      </c>
      <c r="D5" s="122" t="s">
        <v>155</v>
      </c>
      <c r="E5" s="122" t="s">
        <v>156</v>
      </c>
    </row>
    <row r="6" spans="1:5" s="125" customFormat="1" ht="19.5" customHeight="1">
      <c r="A6" s="130" t="s">
        <v>159</v>
      </c>
      <c r="B6" s="130" t="s">
        <v>128</v>
      </c>
      <c r="C6" s="122">
        <f aca="true" t="shared" si="0" ref="C6:C8">C7</f>
        <v>558.16</v>
      </c>
      <c r="D6" s="122">
        <f aca="true" t="shared" si="1" ref="D6:D8">D7</f>
        <v>458.01</v>
      </c>
      <c r="E6" s="122">
        <f aca="true" t="shared" si="2" ref="E6:E8">E7</f>
        <v>100.15</v>
      </c>
    </row>
    <row r="7" spans="1:5" s="125" customFormat="1" ht="19.5" customHeight="1">
      <c r="A7" s="130" t="s">
        <v>160</v>
      </c>
      <c r="B7" s="130" t="s">
        <v>161</v>
      </c>
      <c r="C7" s="122">
        <f t="shared" si="0"/>
        <v>558.16</v>
      </c>
      <c r="D7" s="122">
        <f t="shared" si="1"/>
        <v>458.01</v>
      </c>
      <c r="E7" s="122">
        <f t="shared" si="2"/>
        <v>100.15</v>
      </c>
    </row>
    <row r="8" spans="1:5" s="125" customFormat="1" ht="19.5" customHeight="1">
      <c r="A8" s="130" t="s">
        <v>162</v>
      </c>
      <c r="B8" s="130" t="s">
        <v>163</v>
      </c>
      <c r="C8" s="122">
        <f t="shared" si="0"/>
        <v>558.16</v>
      </c>
      <c r="D8" s="122">
        <f t="shared" si="1"/>
        <v>458.01</v>
      </c>
      <c r="E8" s="122">
        <f t="shared" si="2"/>
        <v>100.15</v>
      </c>
    </row>
    <row r="9" spans="1:5" s="125" customFormat="1" ht="19.5" customHeight="1">
      <c r="A9" s="130" t="s">
        <v>164</v>
      </c>
      <c r="B9" s="130" t="s">
        <v>165</v>
      </c>
      <c r="C9" s="122">
        <v>558.16</v>
      </c>
      <c r="D9" s="122">
        <v>458.01</v>
      </c>
      <c r="E9" s="122">
        <v>100.15</v>
      </c>
    </row>
  </sheetData>
  <sheetProtection/>
  <mergeCells count="2">
    <mergeCell ref="A2:E2"/>
    <mergeCell ref="A3:G3"/>
  </mergeCells>
  <printOptions horizontalCentered="1"/>
  <pageMargins left="0.59" right="0.59" top="0.79" bottom="0.79" header="0.5" footer="0.5"/>
  <pageSetup fitToHeight="1000" fitToWidth="1"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杜美艳</cp:lastModifiedBy>
  <cp:lastPrinted>2020-06-05T09:03:59Z</cp:lastPrinted>
  <dcterms:created xsi:type="dcterms:W3CDTF">2018-01-09T01:56:11Z</dcterms:created>
  <dcterms:modified xsi:type="dcterms:W3CDTF">2020-06-11T04:49:17Z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2052-10.1.0.5400</vt:lpwstr>
  </property>
</Properties>
</file>