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950" tabRatio="1000" firstSheet="13" activeTab="17"/>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'表5-部门综合预算一般公共预算支出明细表（按功能科目分）'!$A$1:$G$16</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'表7-部门综合预算一般公共预算基本支出明细表（按功能科目分）'!$A$1:$F$11</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<sst xmlns="http://schemas.openxmlformats.org/spreadsheetml/2006/main" count="1010" uniqueCount="444">
  <si>
    <t>附件2</t>
  </si>
  <si>
    <t>2019年部门综合预算公开报表</t>
  </si>
  <si>
    <t xml:space="preserve">                部门名称：神木市水利局</t>
  </si>
  <si>
    <t xml:space="preserve">                保密审查情况： 已审查</t>
  </si>
  <si>
    <t xml:space="preserve">                部门主要负责人审签情况：已审签</t>
  </si>
  <si>
    <t>目录</t>
  </si>
  <si>
    <t>序号</t>
  </si>
  <si>
    <t>表格名称</t>
  </si>
  <si>
    <t>是否空表</t>
  </si>
  <si>
    <t>公开空表理由</t>
  </si>
  <si>
    <t>表1</t>
  </si>
  <si>
    <t>2019年部门综合预算收支总表</t>
  </si>
  <si>
    <t xml:space="preserve">否 </t>
  </si>
  <si>
    <t>表2</t>
  </si>
  <si>
    <t>2019年部门综合预算收入总表</t>
  </si>
  <si>
    <t>表3</t>
  </si>
  <si>
    <t>2019年部门综合预算支出总表</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</si>
  <si>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</si>
  <si>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</si>
  <si>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</si>
  <si>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</si>
  <si>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表6</t>
  </si>
  <si>
    <t>2019年部门综合预算一般公共预算支出明细表（按经济分类科目分）</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</si>
  <si>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</si>
  <si>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</si>
  <si>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</si>
  <si>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</si>
  <si>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</si>
  <si>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</si>
  <si>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</si>
  <si>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无政府基金预算</t>
  </si>
  <si>
    <t>表10</t>
  </si>
  <si>
    <t>2019年部门综合预算专项业务经费支出表</t>
  </si>
  <si>
    <t>否</t>
  </si>
  <si>
    <t>表11</t>
  </si>
  <si>
    <t>2019年部门综合预算政府采购（资产配置、购买服务）预算表</t>
  </si>
  <si>
    <t>表12</t>
  </si>
  <si>
    <t>2019年部门综合预算一般公共预算拨款“三公”经费及会议费、培训费支出预算表</t>
  </si>
  <si>
    <t>表13</t>
  </si>
  <si>
    <t>2019年部门专项业务经费一级项目绩效目标表</t>
  </si>
  <si>
    <t>绩效评价正在进行中</t>
  </si>
  <si>
    <t>表14</t>
  </si>
  <si>
    <t>2019年部门整体支出绩效目标表</t>
  </si>
  <si>
    <t xml:space="preserve">是 </t>
  </si>
  <si>
    <t>表15</t>
  </si>
  <si>
    <t>2019年专项资金整体绩效目标表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</si>
  <si>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</si>
  <si>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</si>
  <si>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</si>
  <si>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</si>
  <si>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</si>
  <si>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</si>
  <si>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</si>
  <si>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</si>
  <si>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</si>
  <si>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</si>
  <si>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</si>
  <si>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</si>
  <si>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</si>
  <si>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</si>
  <si>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</si>
  <si>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</si>
  <si>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</si>
  <si>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</si>
  <si>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</si>
  <si>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</si>
  <si>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</si>
  <si>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</si>
  <si>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</si>
  <si>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</si>
  <si>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</si>
  <si>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</si>
  <si>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</si>
  <si>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</si>
  <si>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</si>
  <si>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</si>
  <si>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</si>
  <si>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</si>
  <si>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</si>
  <si>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</si>
  <si>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</si>
  <si>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</si>
  <si>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</si>
  <si>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</si>
  <si>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</si>
  <si>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</si>
  <si>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</si>
  <si>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</si>
  <si>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</si>
  <si>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</si>
  <si>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</si>
  <si>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</si>
  <si>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</si>
  <si>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</si>
  <si>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</si>
  <si>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</si>
  <si>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</si>
  <si>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</si>
  <si>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</si>
  <si>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</si>
  <si>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</si>
  <si>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</si>
  <si>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</si>
  <si>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</si>
  <si>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</si>
  <si>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</si>
  <si>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</si>
  <si>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</si>
  <si>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</si>
  <si>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</si>
  <si>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</si>
  <si>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</si>
  <si>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</si>
  <si>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</si>
  <si>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</si>
  <si>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</si>
  <si>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</si>
  <si>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</si>
  <si>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</si>
  <si>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</si>
  <si>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</si>
  <si>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</si>
  <si>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</si>
  <si>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</si>
  <si>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</si>
  <si>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</si>
  <si>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</si>
  <si>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</si>
  <si>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</si>
  <si>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</si>
  <si>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</si>
  <si>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</si>
  <si>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</si>
  <si>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</si>
  <si>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</si>
  <si>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</si>
  <si>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</si>
  <si>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</si>
  <si>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</si>
  <si>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神木市水利局</t>
  </si>
  <si>
    <t>公共预算拨款</t>
  </si>
  <si>
    <t>其中：专项资金列入部门预算的项目</t>
  </si>
  <si>
    <t>2019年部门综合预算财政拨款收支总表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</si>
  <si>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</si>
  <si>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</si>
  <si>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</si>
  <si>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</si>
  <si>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</si>
  <si>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</si>
  <si>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</si>
  <si>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</si>
  <si>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</si>
  <si>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</si>
  <si>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</si>
  <si>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</si>
  <si>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行政运行</t>
  </si>
  <si>
    <t>水利行业管理</t>
  </si>
  <si>
    <t>水利工程运行与维护</t>
  </si>
  <si>
    <t>长江黄河等流域管理</t>
  </si>
  <si>
    <t>水利前期工作</t>
  </si>
  <si>
    <t>水利执法监督</t>
  </si>
  <si>
    <t>水土保持</t>
  </si>
  <si>
    <t>水资源节约管理与保护</t>
  </si>
  <si>
    <t>防汛</t>
  </si>
  <si>
    <t>抗旱</t>
  </si>
  <si>
    <t>农村人畜饮水</t>
  </si>
  <si>
    <t>其他水利支出</t>
  </si>
  <si>
    <t>经济科目编码</t>
  </si>
  <si>
    <t>经济科目名称</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</si>
  <si>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</si>
  <si>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</si>
  <si>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</si>
  <si>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</si>
  <si>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</si>
  <si>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</si>
  <si>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</si>
  <si>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</si>
  <si>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30199</t>
  </si>
  <si>
    <t xml:space="preserve">  其他工资福利支出</t>
  </si>
  <si>
    <t xml:space="preserve">  30301</t>
  </si>
  <si>
    <t xml:space="preserve"> 离休费</t>
  </si>
  <si>
    <t xml:space="preserve">  30302</t>
  </si>
  <si>
    <t xml:space="preserve"> 退休费</t>
  </si>
  <si>
    <t xml:space="preserve">  30304</t>
  </si>
  <si>
    <t xml:space="preserve"> 抚恤金</t>
  </si>
  <si>
    <t xml:space="preserve">  30311</t>
  </si>
  <si>
    <t xml:space="preserve"> 住房公积金</t>
  </si>
  <si>
    <t xml:space="preserve">  30314</t>
  </si>
  <si>
    <t xml:space="preserve"> 采暖补贴</t>
  </si>
  <si>
    <t xml:space="preserve">  30399</t>
  </si>
  <si>
    <t xml:space="preserve">  其他对个人和家庭补助</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</si>
  <si>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</si>
  <si>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</si>
  <si>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</si>
  <si>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</si>
  <si>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</si>
  <si>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</si>
  <si>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</si>
  <si>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</si>
  <si>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</si>
  <si>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</si>
  <si>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</si>
  <si>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</si>
  <si>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</si>
  <si>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</si>
  <si>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</si>
  <si>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</si>
  <si>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</si>
  <si>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</si>
  <si>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</si>
  <si>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</si>
  <si>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</si>
  <si>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</si>
  <si>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</si>
  <si>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</si>
  <si>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</si>
  <si>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</si>
  <si>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30224</t>
  </si>
  <si>
    <t>被装购置费</t>
  </si>
  <si>
    <t xml:space="preserve">  30226</t>
  </si>
  <si>
    <t xml:space="preserve">  劳务费</t>
  </si>
  <si>
    <t>30227</t>
  </si>
  <si>
    <t>委托业务费</t>
  </si>
  <si>
    <t xml:space="preserve">  30228</t>
  </si>
  <si>
    <t xml:space="preserve">  工会经费</t>
  </si>
  <si>
    <t xml:space="preserve">  30231</t>
  </si>
  <si>
    <t xml:space="preserve">  公务用车运行维护费</t>
  </si>
  <si>
    <t xml:space="preserve">  30239</t>
  </si>
  <si>
    <t xml:space="preserve">  其他交通费用</t>
  </si>
  <si>
    <t xml:space="preserve">  30299</t>
  </si>
  <si>
    <t xml:space="preserve">  其他商品和服务支出</t>
  </si>
  <si>
    <t>30303</t>
  </si>
  <si>
    <t>专用设备购置</t>
  </si>
  <si>
    <t>31005</t>
  </si>
  <si>
    <t>基础设施建设</t>
  </si>
  <si>
    <t>31006</t>
  </si>
  <si>
    <t>大型修缮</t>
  </si>
  <si>
    <t>31099</t>
  </si>
  <si>
    <t>其他资本性支出</t>
  </si>
  <si>
    <t>2019年部门综合预算一般公共预算基本支出明细表（按功能科目分）</t>
  </si>
  <si>
    <t>2130301</t>
  </si>
  <si>
    <t>2130304</t>
  </si>
  <si>
    <t>水利行业业务管理</t>
  </si>
  <si>
    <t>2130309</t>
  </si>
  <si>
    <t>2130310</t>
  </si>
  <si>
    <t>2130311</t>
  </si>
  <si>
    <t>2130314</t>
  </si>
  <si>
    <t>2019年部门综合预算一般公共预算基本支出明细表（按经济分类科目分）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</si>
  <si>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</si>
  <si>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</si>
  <si>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</si>
  <si>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</si>
  <si>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</si>
  <si>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</si>
  <si>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</si>
  <si>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</si>
  <si>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</si>
  <si>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</si>
  <si>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</si>
  <si>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</si>
  <si>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</si>
  <si>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</si>
  <si>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</si>
  <si>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</si>
  <si>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</si>
  <si>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</si>
  <si>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</si>
  <si>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</si>
  <si>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</si>
  <si>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</si>
  <si>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</si>
  <si>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</si>
  <si>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</si>
  <si>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</si>
  <si>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</si>
  <si>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</si>
  <si>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</si>
  <si>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</si>
  <si>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</si>
  <si>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</si>
  <si>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</si>
  <si>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</si>
  <si>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</si>
  <si>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水利质监工作经费</t>
  </si>
  <si>
    <t>水利工作质量监督检验</t>
  </si>
  <si>
    <t>黄河东线与马镇引水工程配合工作经费</t>
  </si>
  <si>
    <t>榆林市水利局引黄工程神木配合工作</t>
  </si>
  <si>
    <t>防汛应急管理专项经费</t>
  </si>
  <si>
    <t>汛期应对突发状况工作经费</t>
  </si>
  <si>
    <t>抗旱应急经费</t>
  </si>
  <si>
    <t>夏季伏旱天气应对工作经费</t>
  </si>
  <si>
    <t>农村饮水安全维修养护费</t>
  </si>
  <si>
    <t>农村饮水安全工程维修及管护费用</t>
  </si>
  <si>
    <t>河道执法经费</t>
  </si>
  <si>
    <t>河道管理执法工作经费</t>
  </si>
  <si>
    <t>河长制工作经费</t>
  </si>
  <si>
    <t>落实河湖长制度及政策经费</t>
  </si>
  <si>
    <t>宣传经费</t>
  </si>
  <si>
    <t>世界水日、中国水法、政府水利政策宣传经费</t>
  </si>
  <si>
    <t>山洪灾害维修管护费</t>
  </si>
  <si>
    <t>预防山洪、突发险情巡视、管理维护经费</t>
  </si>
  <si>
    <t>五条国营渠道清淤维护专项资金</t>
  </si>
  <si>
    <t>五条国营渠道清理淤积、损毁渠段维修经费</t>
  </si>
  <si>
    <t>杨柳沟水保示范园创建经费</t>
  </si>
  <si>
    <t>解家堡杨柳沟水土保持示范园经费</t>
  </si>
  <si>
    <t>水保许可报告书审查费</t>
  </si>
  <si>
    <t>水土保持报告书第三方委托业务经费</t>
  </si>
  <si>
    <t>神木水系图制作经费</t>
  </si>
  <si>
    <t>神木市水利河道、湖泊系统图谱印刷制作</t>
  </si>
  <si>
    <t>五条国营渠道行水驻坝人员经费</t>
  </si>
  <si>
    <t>五条国营渠道灌溉期渠道驻段人员管护费</t>
  </si>
  <si>
    <t>清水坪水库运行维护经费</t>
  </si>
  <si>
    <t>清水坪水库运行、管理、维护工作经费</t>
  </si>
  <si>
    <t>地下水工程登记工作经费</t>
  </si>
  <si>
    <t>登记乡镇地下水取水情况经费</t>
  </si>
  <si>
    <t>河道站（防汛办）服装费</t>
  </si>
  <si>
    <t>河道站执法服装经费</t>
  </si>
  <si>
    <t>水保站服装费</t>
  </si>
  <si>
    <t>水土保持工作站执法服装经费</t>
  </si>
  <si>
    <t>水资办服装费</t>
  </si>
  <si>
    <t>水政水资源管理办公室执法服装经费</t>
  </si>
  <si>
    <t>科目编码</t>
  </si>
  <si>
    <t>采购项目</t>
  </si>
  <si>
    <t>采购目录</t>
  </si>
  <si>
    <t>购买服务内容</t>
  </si>
  <si>
    <t>规格型号</t>
  </si>
  <si>
    <t>数量</t>
  </si>
  <si>
    <t>实施采购时间</t>
  </si>
  <si>
    <t>预算金额</t>
  </si>
  <si>
    <t>说明</t>
  </si>
  <si>
    <t>类</t>
  </si>
  <si>
    <t>款</t>
  </si>
  <si>
    <t>项</t>
  </si>
  <si>
    <t>专业技术服务</t>
  </si>
  <si>
    <t>委托第三方设计</t>
  </si>
  <si>
    <t>2019年</t>
  </si>
  <si>
    <t>山洪灾害维修管护</t>
  </si>
  <si>
    <t>建筑物施工</t>
  </si>
  <si>
    <t>建筑物修建</t>
  </si>
  <si>
    <t>五条国营渠道清淤维护专项经费</t>
  </si>
  <si>
    <t>修缮工程</t>
  </si>
  <si>
    <t>渠道维修养护</t>
  </si>
  <si>
    <t>执法服装费</t>
  </si>
  <si>
    <t>普通服装、制服</t>
  </si>
  <si>
    <t>执法服装</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</si>
  <si>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</si>
  <si>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</si>
  <si>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</si>
  <si>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</si>
  <si>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</si>
  <si>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</si>
  <si>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</si>
  <si>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</si>
  <si>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</si>
  <si>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</si>
  <si>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</si>
  <si>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</si>
  <si>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</si>
  <si>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</si>
  <si>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</si>
  <si>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</si>
  <si>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</si>
  <si>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</si>
  <si>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</si>
  <si>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神木市水务局</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</si>
  <si>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</si>
  <si>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</si>
  <si>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</si>
  <si>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</si>
  <si>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</si>
  <si>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</si>
  <si>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</si>
  <si>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</si>
  <si>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</si>
  <si>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</si>
  <si>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</si>
  <si>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</si>
  <si>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</si>
  <si>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</si>
  <si>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</si>
  <si>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</si>
  <si>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</si>
  <si>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</si>
  <si>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</si>
  <si>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</si>
  <si>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</si>
  <si>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</si>
  <si>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</si>
  <si>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</si>
  <si>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</si>
  <si>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</si>
  <si>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</si>
  <si>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</si>
  <si>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</si>
  <si>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</si>
  <si>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</si>
  <si>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</si>
  <si>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</si>
  <si>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</si>
  <si>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</si>
  <si>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</si>
  <si>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</si>
  <si>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</si>
  <si>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</si>
  <si>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</si>
  <si>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</si>
  <si>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</si>
  <si>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</si>
  <si>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</si>
  <si>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</si>
  <si>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</si>
  <si>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</si>
  <si>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</si>
  <si>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</si>
  <si>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</si>
  <si>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</si>
  <si>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</si>
  <si>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</si>
  <si>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</si>
  <si>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</si>
  <si>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</si>
  <si>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</si>
  <si>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</si>
  <si>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</si>
  <si>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截止2018年底国有资产占用情况</t>
  </si>
  <si>
    <t>2019年部门预算安排购置情况</t>
  </si>
  <si>
    <t>行政</t>
  </si>
  <si>
    <t>事业</t>
  </si>
  <si>
    <t>车辆数量</t>
  </si>
  <si>
    <t>车辆价值</t>
  </si>
  <si>
    <t>入账设备数量</t>
  </si>
  <si>
    <t>入账设备价值</t>
  </si>
  <si>
    <t>神木市水资源保护中心</t>
  </si>
  <si>
    <t>神木市水旱灾害防治中心</t>
  </si>
  <si>
    <t>神木市水土保持工作站</t>
  </si>
  <si>
    <t>神木市流域治理站</t>
  </si>
  <si>
    <t>神木市水土保持工作队</t>
  </si>
  <si>
    <t>神木市水利水电工作队</t>
  </si>
  <si>
    <t>神木市一云渠养护站</t>
  </si>
  <si>
    <t>神木市二云渠养护站</t>
  </si>
  <si>
    <t>神木市石瑶店渠养护站</t>
  </si>
  <si>
    <t>神木市高惠渠养护站</t>
  </si>
  <si>
    <t>神木市红花渠养护站</t>
  </si>
  <si>
    <t>神木市常家沟水库养护站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</si>
</sst>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
    <numFmt numFmtId="182" formatCode="#"/>
    <numFmt numFmtId="183" formatCode="#,##0.0000"/>
  </numFmts>
  <fonts count="56">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11"/>
      <name val="仿宋_GB2312"/>
      <family val="0"/>
    </font>
    <font>
      <b/>
      <sz val="15"/>
      <name val="宋体"/>
      <family val="0"/>
    </font>
    <font>
      <b/>
      <sz val="9"/>
      <name val="宋体"/>
      <family val="0"/>
    </font>
    <font>
      <b/>
      <sz val="11"/>
      <name val="宋体"/>
      <family val="0"/>
    </font>
    <font>
      <b/>
      <sz val="18"/>
      <name val="宋体"/>
      <family val="0"/>
    </font>
    <font>
      <sz val="48"/>
      <name val="宋体"/>
      <family val="0"/>
    </font>
    <font>
      <b/>
      <sz val="20"/>
      <name val="宋体"/>
      <family val="0"/>
    </font>
    <font>
      <b/>
      <sz val="11"/>
      <color indexed="9"/>
      <name val="宋体"/>
      <family val="0"/>
    </font>
    <font>
      <b/>
      <sz val="13"/>
      <color indexed="54"/>
      <name val="宋体"/>
      <family val="0"/>
    </font>
    <font>
      <sz val="11"/>
      <color indexed="10"/>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8"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18" fillId="0" borderId="0" applyFont="0" applyFill="0" applyBorder="0" applyAlignment="0" applyProtection="0"/>
    <xf numFmtId="178" fontId="18"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18"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8"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2" fillId="0" borderId="0">
      <alignment/>
      <protection/>
    </xf>
  </cellStyleXfs>
  <cellXfs count="180">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33" borderId="9"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4"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horizontal="right" vertical="center"/>
    </xf>
    <xf numFmtId="0" fontId="8" fillId="0" borderId="9" xfId="0" applyFont="1" applyBorder="1" applyAlignment="1">
      <alignment horizontal="left" vertical="center" wrapText="1"/>
    </xf>
    <xf numFmtId="4" fontId="1"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left" vertical="center"/>
    </xf>
    <xf numFmtId="0" fontId="8" fillId="0" borderId="9" xfId="0" applyFont="1" applyBorder="1" applyAlignment="1">
      <alignment/>
    </xf>
    <xf numFmtId="0" fontId="8" fillId="0" borderId="0" xfId="0" applyFont="1" applyAlignment="1">
      <alignment/>
    </xf>
    <xf numFmtId="0" fontId="8" fillId="0" borderId="9" xfId="0" applyFont="1" applyBorder="1" applyAlignment="1">
      <alignment wrapText="1"/>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4"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181" fontId="7" fillId="0" borderId="9" xfId="0" applyNumberFormat="1" applyFont="1" applyBorder="1" applyAlignment="1">
      <alignment shrinkToFit="1"/>
    </xf>
    <xf numFmtId="182" fontId="7" fillId="0" borderId="9" xfId="0" applyNumberFormat="1" applyFont="1" applyBorder="1" applyAlignment="1">
      <alignment/>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4" borderId="9" xfId="0" applyNumberFormat="1" applyFill="1" applyBorder="1" applyAlignment="1">
      <alignment horizontal="center" vertical="center"/>
    </xf>
    <xf numFmtId="4" fontId="0" fillId="34" borderId="9" xfId="0" applyNumberFormat="1" applyFill="1" applyBorder="1" applyAlignment="1">
      <alignment horizontal="center" vertical="center" wrapText="1"/>
    </xf>
    <xf numFmtId="4" fontId="0" fillId="34"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right" vertical="center" wrapText="1"/>
      <protection/>
    </xf>
    <xf numFmtId="49" fontId="1" fillId="0" borderId="9" xfId="0" applyNumberFormat="1" applyFont="1" applyFill="1" applyBorder="1" applyAlignment="1" applyProtection="1">
      <alignment horizontal="left" vertical="center" wrapText="1"/>
      <protection/>
    </xf>
    <xf numFmtId="4" fontId="1" fillId="0" borderId="9" xfId="0" applyNumberFormat="1" applyFont="1" applyFill="1" applyBorder="1" applyAlignment="1" applyProtection="1">
      <alignment horizontal="right" vertical="center" wrapText="1"/>
      <protection/>
    </xf>
    <xf numFmtId="0" fontId="0" fillId="0" borderId="9" xfId="0" applyBorder="1" applyAlignment="1">
      <alignment/>
    </xf>
    <xf numFmtId="4" fontId="0" fillId="0" borderId="9" xfId="0" applyNumberFormat="1" applyFont="1" applyFill="1" applyBorder="1" applyAlignment="1" applyProtection="1">
      <alignment horizontal="right" vertical="center" wrapText="1"/>
      <protection/>
    </xf>
    <xf numFmtId="0" fontId="0" fillId="34" borderId="9" xfId="0" applyFill="1" applyBorder="1" applyAlignment="1">
      <alignment/>
    </xf>
    <xf numFmtId="49" fontId="1" fillId="0" borderId="9" xfId="0" applyNumberFormat="1" applyFont="1" applyFill="1" applyBorder="1" applyAlignment="1" applyProtection="1">
      <alignment horizontal="left" vertical="center"/>
      <protection/>
    </xf>
    <xf numFmtId="4" fontId="11" fillId="0" borderId="9" xfId="0" applyNumberFormat="1" applyFont="1" applyFill="1" applyBorder="1" applyAlignment="1" applyProtection="1">
      <alignment horizontal="right" vertical="center" wrapText="1"/>
      <protection/>
    </xf>
    <xf numFmtId="0" fontId="0" fillId="0" borderId="0" xfId="0" applyFont="1" applyFill="1" applyAlignment="1">
      <alignment horizontal="right"/>
    </xf>
    <xf numFmtId="0" fontId="0" fillId="0" borderId="9" xfId="0" applyFont="1" applyBorder="1" applyAlignment="1">
      <alignment horizontal="left" vertical="center"/>
    </xf>
    <xf numFmtId="4" fontId="0" fillId="34"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4" borderId="9" xfId="0" applyNumberFormat="1" applyFont="1" applyFill="1" applyBorder="1" applyAlignment="1">
      <alignment horizontal="right" vertical="center" wrapText="1"/>
    </xf>
    <xf numFmtId="4" fontId="0" fillId="34"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0"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9"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0" fontId="0" fillId="0" borderId="9" xfId="0" applyBorder="1" applyAlignment="1">
      <alignment horizontal="center"/>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3"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2"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2" fillId="0" borderId="9" xfId="0" applyFont="1" applyBorder="1" applyAlignment="1">
      <alignment horizontal="center"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B3" sqref="B3"/>
    </sheetView>
  </sheetViews>
  <sheetFormatPr defaultColWidth="9.16015625" defaultRowHeight="11.25"/>
  <cols>
    <col min="1" max="1" width="163" style="0" customWidth="1"/>
    <col min="2" max="2" width="62.83203125" style="0" customWidth="1"/>
  </cols>
  <sheetData>
    <row r="1" ht="11.25">
      <c r="A1" t="s">
        <v>0</v>
      </c>
    </row>
    <row r="2" ht="93" customHeight="1">
      <c r="A2" s="177" t="s">
        <v>1</v>
      </c>
    </row>
    <row r="3" spans="1:14" ht="93.75" customHeight="1">
      <c r="A3" s="178"/>
      <c r="N3" s="60"/>
    </row>
    <row r="4" ht="81.75" customHeight="1">
      <c r="A4" s="179" t="s">
        <v>2</v>
      </c>
    </row>
    <row r="5" ht="40.5" customHeight="1">
      <c r="A5" s="179" t="s">
        <v>3</v>
      </c>
    </row>
    <row r="6" ht="36.75" customHeight="1">
      <c r="A6" s="179" t="s">
        <v>4</v>
      </c>
    </row>
    <row r="7" ht="12.75" customHeight="1">
      <c r="A7" s="10"/>
    </row>
    <row r="8" ht="12.75" customHeight="1">
      <c r="A8" s="10"/>
    </row>
    <row r="9" ht="12.75" customHeight="1">
      <c r="A9" s="10"/>
    </row>
    <row r="10" ht="12.75" customHeight="1">
      <c r="A10" s="10"/>
    </row>
    <row r="11" ht="12.75" customHeight="1">
      <c r="A11" s="10"/>
    </row>
    <row r="12" ht="12.75" customHeight="1">
      <c r="A12" s="10"/>
    </row>
    <row r="13" ht="12.75" customHeight="1">
      <c r="A13" s="10"/>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7"/>
  <sheetViews>
    <sheetView showGridLines="0" showZeros="0" workbookViewId="0" topLeftCell="A1">
      <selection activeCell="A2" sqref="A2"/>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60" t="s">
        <v>25</v>
      </c>
    </row>
    <row r="2" spans="1:6" ht="28.5" customHeight="1">
      <c r="A2" s="82" t="s">
        <v>247</v>
      </c>
      <c r="B2" s="82"/>
      <c r="C2" s="82"/>
      <c r="D2" s="82"/>
      <c r="E2" s="82"/>
      <c r="F2" s="82"/>
    </row>
    <row r="3" ht="22.5" customHeight="1">
      <c r="F3" s="4" t="s">
        <v>48</v>
      </c>
    </row>
    <row r="4" spans="1:6" ht="22.5" customHeight="1">
      <c r="A4" s="84" t="s">
        <v>167</v>
      </c>
      <c r="B4" s="84" t="s">
        <v>168</v>
      </c>
      <c r="C4" s="84" t="s">
        <v>128</v>
      </c>
      <c r="D4" s="84" t="s">
        <v>151</v>
      </c>
      <c r="E4" s="84" t="s">
        <v>152</v>
      </c>
      <c r="F4" s="84" t="s">
        <v>154</v>
      </c>
    </row>
    <row r="5" spans="1:6" ht="21.75" customHeight="1">
      <c r="A5" s="125" t="s">
        <v>138</v>
      </c>
      <c r="B5" s="126" t="s">
        <v>138</v>
      </c>
      <c r="C5" s="71">
        <v>1</v>
      </c>
      <c r="D5" s="71">
        <v>2</v>
      </c>
      <c r="E5" s="71">
        <v>3</v>
      </c>
      <c r="F5" s="71" t="s">
        <v>138</v>
      </c>
    </row>
    <row r="6" spans="1:6" ht="17.25" customHeight="1">
      <c r="A6" s="125"/>
      <c r="B6" s="126" t="s">
        <v>128</v>
      </c>
      <c r="C6" s="111">
        <f>D6+E6</f>
        <v>2934.55</v>
      </c>
      <c r="D6" s="127">
        <f>SUM(D7:D37)</f>
        <v>2734.6187</v>
      </c>
      <c r="E6" s="127">
        <f>SUM(E7:E37)</f>
        <v>199.93129999999996</v>
      </c>
      <c r="F6" s="75"/>
    </row>
    <row r="7" spans="1:6" ht="17.25" customHeight="1">
      <c r="A7" s="128" t="s">
        <v>169</v>
      </c>
      <c r="B7" s="128" t="s">
        <v>170</v>
      </c>
      <c r="C7" s="129"/>
      <c r="D7" s="129">
        <v>932.2304</v>
      </c>
      <c r="E7" s="109"/>
      <c r="F7" s="75"/>
    </row>
    <row r="8" spans="1:6" ht="17.25" customHeight="1">
      <c r="A8" s="128" t="s">
        <v>171</v>
      </c>
      <c r="B8" s="128" t="s">
        <v>172</v>
      </c>
      <c r="C8" s="129"/>
      <c r="D8" s="129">
        <v>901.984</v>
      </c>
      <c r="E8" s="109"/>
      <c r="F8" s="75"/>
    </row>
    <row r="9" spans="1:6" ht="17.25" customHeight="1">
      <c r="A9" s="128" t="s">
        <v>173</v>
      </c>
      <c r="B9" s="128" t="s">
        <v>174</v>
      </c>
      <c r="C9" s="129"/>
      <c r="D9" s="129">
        <v>61.0192</v>
      </c>
      <c r="E9" s="109"/>
      <c r="F9" s="75"/>
    </row>
    <row r="10" spans="1:6" ht="17.25" customHeight="1">
      <c r="A10" s="128" t="s">
        <v>175</v>
      </c>
      <c r="B10" s="128" t="s">
        <v>176</v>
      </c>
      <c r="C10" s="129"/>
      <c r="D10" s="129">
        <v>315.8818</v>
      </c>
      <c r="E10" s="109"/>
      <c r="F10" s="75"/>
    </row>
    <row r="11" spans="1:6" ht="17.25" customHeight="1">
      <c r="A11" s="128" t="s">
        <v>177</v>
      </c>
      <c r="B11" s="128" t="s">
        <v>178</v>
      </c>
      <c r="C11" s="129"/>
      <c r="D11" s="129">
        <v>68.3552</v>
      </c>
      <c r="E11" s="109"/>
      <c r="F11" s="75"/>
    </row>
    <row r="12" spans="1:6" ht="17.25" customHeight="1">
      <c r="A12" s="128" t="s">
        <v>179</v>
      </c>
      <c r="B12" s="128" t="s">
        <v>180</v>
      </c>
      <c r="C12" s="129"/>
      <c r="D12" s="129">
        <v>16.2536</v>
      </c>
      <c r="E12" s="109"/>
      <c r="F12" s="84"/>
    </row>
    <row r="13" spans="1:6" ht="17.25" customHeight="1">
      <c r="A13" s="128" t="s">
        <v>181</v>
      </c>
      <c r="B13" s="128" t="s">
        <v>182</v>
      </c>
      <c r="C13" s="129"/>
      <c r="D13" s="129">
        <v>110.7152</v>
      </c>
      <c r="E13" s="109"/>
      <c r="F13" s="71"/>
    </row>
    <row r="14" spans="1:6" ht="17.25" customHeight="1">
      <c r="A14" s="128" t="s">
        <v>183</v>
      </c>
      <c r="B14" s="128" t="s">
        <v>184</v>
      </c>
      <c r="C14" s="129"/>
      <c r="D14">
        <v>15.3992</v>
      </c>
      <c r="E14" s="109"/>
      <c r="F14" s="75"/>
    </row>
    <row r="15" spans="1:6" ht="17.25" customHeight="1">
      <c r="A15" s="128" t="s">
        <v>185</v>
      </c>
      <c r="B15" s="128" t="s">
        <v>186</v>
      </c>
      <c r="C15" s="129"/>
      <c r="D15" s="129">
        <v>280.7734</v>
      </c>
      <c r="E15" s="109"/>
      <c r="F15" s="75"/>
    </row>
    <row r="16" spans="1:6" ht="17.25" customHeight="1">
      <c r="A16" s="128" t="s">
        <v>187</v>
      </c>
      <c r="B16" s="128" t="s">
        <v>188</v>
      </c>
      <c r="C16" s="129"/>
      <c r="D16" s="129"/>
      <c r="E16" s="109"/>
      <c r="F16" s="75"/>
    </row>
    <row r="17" spans="1:6" ht="17.25" customHeight="1">
      <c r="A17" s="128" t="s">
        <v>189</v>
      </c>
      <c r="B17" s="128" t="s">
        <v>190</v>
      </c>
      <c r="C17" s="129"/>
      <c r="D17" s="129">
        <v>32.0067</v>
      </c>
      <c r="E17" s="109"/>
      <c r="F17" s="75"/>
    </row>
    <row r="18" spans="1:6" ht="17.25" customHeight="1">
      <c r="A18" s="128" t="s">
        <v>191</v>
      </c>
      <c r="B18" s="128" t="s">
        <v>192</v>
      </c>
      <c r="C18" s="129"/>
      <c r="D18" s="109"/>
      <c r="E18" s="109">
        <v>61.82</v>
      </c>
      <c r="F18" s="75"/>
    </row>
    <row r="19" spans="1:6" ht="17.25" customHeight="1">
      <c r="A19" s="128" t="s">
        <v>193</v>
      </c>
      <c r="B19" s="128" t="s">
        <v>194</v>
      </c>
      <c r="C19" s="129"/>
      <c r="D19" s="109"/>
      <c r="E19" s="109">
        <v>18.4</v>
      </c>
      <c r="F19" s="75"/>
    </row>
    <row r="20" spans="1:6" ht="17.25" customHeight="1">
      <c r="A20" s="128" t="s">
        <v>195</v>
      </c>
      <c r="B20" s="128" t="s">
        <v>196</v>
      </c>
      <c r="C20" s="129"/>
      <c r="D20" s="109"/>
      <c r="E20" s="109">
        <v>4.5</v>
      </c>
      <c r="F20" s="84"/>
    </row>
    <row r="21" spans="1:6" ht="17.25" customHeight="1">
      <c r="A21" s="128" t="s">
        <v>197</v>
      </c>
      <c r="B21" s="128" t="s">
        <v>198</v>
      </c>
      <c r="C21" s="129"/>
      <c r="D21" s="109"/>
      <c r="E21" s="109">
        <v>4.9</v>
      </c>
      <c r="F21" s="71"/>
    </row>
    <row r="22" spans="1:6" ht="17.25" customHeight="1">
      <c r="A22" s="128" t="s">
        <v>199</v>
      </c>
      <c r="B22" s="128" t="s">
        <v>200</v>
      </c>
      <c r="C22" s="129"/>
      <c r="D22" s="109"/>
      <c r="E22" s="109">
        <v>9.8692</v>
      </c>
      <c r="F22" s="75"/>
    </row>
    <row r="23" spans="1:6" ht="12.75" customHeight="1">
      <c r="A23" s="128" t="s">
        <v>201</v>
      </c>
      <c r="B23" s="128" t="s">
        <v>202</v>
      </c>
      <c r="C23" s="129"/>
      <c r="D23" s="109"/>
      <c r="E23" s="109"/>
      <c r="F23" s="130"/>
    </row>
    <row r="24" spans="1:6" ht="12.75" customHeight="1">
      <c r="A24" s="128" t="s">
        <v>203</v>
      </c>
      <c r="B24" s="128" t="s">
        <v>204</v>
      </c>
      <c r="C24" s="129"/>
      <c r="D24" s="109"/>
      <c r="E24" s="109"/>
      <c r="F24" s="130"/>
    </row>
    <row r="25" spans="1:6" ht="12.75" customHeight="1">
      <c r="A25" s="128" t="s">
        <v>205</v>
      </c>
      <c r="B25" s="128" t="s">
        <v>206</v>
      </c>
      <c r="C25" s="129"/>
      <c r="D25" s="109"/>
      <c r="E25" s="109">
        <v>13</v>
      </c>
      <c r="F25" s="130"/>
    </row>
    <row r="26" spans="1:6" ht="12.75" customHeight="1">
      <c r="A26" s="128" t="s">
        <v>207</v>
      </c>
      <c r="B26" s="128" t="s">
        <v>208</v>
      </c>
      <c r="C26" s="129"/>
      <c r="D26" s="109"/>
      <c r="E26" s="109">
        <v>17.4108</v>
      </c>
      <c r="F26" s="130"/>
    </row>
    <row r="27" spans="1:6" ht="12.75" customHeight="1">
      <c r="A27" s="128" t="s">
        <v>209</v>
      </c>
      <c r="B27" s="128" t="s">
        <v>210</v>
      </c>
      <c r="C27" s="129"/>
      <c r="D27" s="109"/>
      <c r="E27" s="109"/>
      <c r="F27" s="130"/>
    </row>
    <row r="28" spans="1:6" ht="12.75" customHeight="1">
      <c r="A28" s="128" t="s">
        <v>211</v>
      </c>
      <c r="B28" s="128" t="s">
        <v>212</v>
      </c>
      <c r="C28" s="129"/>
      <c r="D28" s="109"/>
      <c r="E28" s="109"/>
      <c r="F28" s="130"/>
    </row>
    <row r="29" spans="1:6" ht="12.75" customHeight="1">
      <c r="A29" s="128" t="s">
        <v>213</v>
      </c>
      <c r="B29" s="128" t="s">
        <v>214</v>
      </c>
      <c r="C29" s="129"/>
      <c r="D29" s="109"/>
      <c r="E29" s="109"/>
      <c r="F29" s="130"/>
    </row>
    <row r="30" spans="1:6" ht="12.75" customHeight="1">
      <c r="A30" s="128" t="s">
        <v>215</v>
      </c>
      <c r="B30" s="128" t="s">
        <v>216</v>
      </c>
      <c r="C30" s="129"/>
      <c r="D30" s="109"/>
      <c r="E30" s="109">
        <v>1.7</v>
      </c>
      <c r="F30" s="130"/>
    </row>
    <row r="31" spans="1:6" ht="12.75" customHeight="1">
      <c r="A31" s="128" t="s">
        <v>217</v>
      </c>
      <c r="B31" s="128" t="s">
        <v>218</v>
      </c>
      <c r="C31" s="130"/>
      <c r="D31" s="131"/>
      <c r="E31" s="131"/>
      <c r="F31" s="130"/>
    </row>
    <row r="32" spans="1:6" ht="12.75" customHeight="1">
      <c r="A32" s="128" t="s">
        <v>219</v>
      </c>
      <c r="B32" s="128" t="s">
        <v>220</v>
      </c>
      <c r="C32" s="130"/>
      <c r="D32" s="130"/>
      <c r="E32" s="130">
        <v>6</v>
      </c>
      <c r="F32" s="130"/>
    </row>
    <row r="33" spans="1:6" ht="12.75" customHeight="1">
      <c r="A33" s="128" t="s">
        <v>221</v>
      </c>
      <c r="B33" s="128" t="s">
        <v>222</v>
      </c>
      <c r="C33" s="130"/>
      <c r="D33" s="130"/>
      <c r="E33" s="130">
        <v>5.5</v>
      </c>
      <c r="F33" s="130"/>
    </row>
    <row r="34" spans="1:6" ht="12.75" customHeight="1">
      <c r="A34" s="128" t="s">
        <v>223</v>
      </c>
      <c r="B34" s="128" t="s">
        <v>224</v>
      </c>
      <c r="C34" s="130"/>
      <c r="D34" s="130"/>
      <c r="E34" s="130">
        <v>19.3113</v>
      </c>
      <c r="F34" s="130"/>
    </row>
    <row r="35" spans="1:6" ht="12.75" customHeight="1">
      <c r="A35" s="128" t="s">
        <v>225</v>
      </c>
      <c r="B35" s="128" t="s">
        <v>226</v>
      </c>
      <c r="C35" s="130"/>
      <c r="D35" s="130"/>
      <c r="E35" s="130"/>
      <c r="F35" s="130"/>
    </row>
    <row r="36" spans="1:6" ht="12.75" customHeight="1">
      <c r="A36" s="128" t="s">
        <v>227</v>
      </c>
      <c r="B36" s="128" t="s">
        <v>228</v>
      </c>
      <c r="C36" s="130"/>
      <c r="D36" s="130"/>
      <c r="E36" s="130">
        <v>8.82</v>
      </c>
      <c r="F36" s="130"/>
    </row>
    <row r="37" spans="1:6" ht="12.75" customHeight="1">
      <c r="A37" s="128" t="s">
        <v>229</v>
      </c>
      <c r="B37" s="128" t="s">
        <v>230</v>
      </c>
      <c r="C37" s="130"/>
      <c r="D37" s="130"/>
      <c r="E37" s="130">
        <v>28.7</v>
      </c>
      <c r="F37" s="130"/>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C12" sqref="C12"/>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6" t="s">
        <v>27</v>
      </c>
      <c r="B1" s="97"/>
      <c r="C1" s="97"/>
      <c r="D1" s="97"/>
      <c r="E1" s="97"/>
      <c r="F1" s="98"/>
    </row>
    <row r="2" spans="1:6" ht="16.5" customHeight="1">
      <c r="A2" s="99" t="s">
        <v>28</v>
      </c>
      <c r="B2" s="100"/>
      <c r="C2" s="100"/>
      <c r="D2" s="100"/>
      <c r="E2" s="100"/>
      <c r="F2" s="100"/>
    </row>
    <row r="3" spans="1:6" ht="16.5" customHeight="1">
      <c r="A3" s="101"/>
      <c r="B3" s="101"/>
      <c r="C3" s="102"/>
      <c r="D3" s="102"/>
      <c r="E3" s="103"/>
      <c r="F3" s="103" t="s">
        <v>48</v>
      </c>
    </row>
    <row r="4" spans="1:6" ht="16.5" customHeight="1">
      <c r="A4" s="104" t="s">
        <v>49</v>
      </c>
      <c r="B4" s="104"/>
      <c r="C4" s="104" t="s">
        <v>50</v>
      </c>
      <c r="D4" s="104"/>
      <c r="E4" s="104"/>
      <c r="F4" s="104"/>
    </row>
    <row r="5" spans="1:6" ht="16.5" customHeight="1">
      <c r="A5" s="104" t="s">
        <v>51</v>
      </c>
      <c r="B5" s="104" t="s">
        <v>52</v>
      </c>
      <c r="C5" s="104" t="s">
        <v>53</v>
      </c>
      <c r="D5" s="105" t="s">
        <v>52</v>
      </c>
      <c r="E5" s="104" t="s">
        <v>54</v>
      </c>
      <c r="F5" s="104" t="s">
        <v>52</v>
      </c>
    </row>
    <row r="6" spans="1:6" ht="16.5" customHeight="1">
      <c r="A6" s="106" t="s">
        <v>248</v>
      </c>
      <c r="B6" s="107"/>
      <c r="C6" s="108" t="s">
        <v>249</v>
      </c>
      <c r="D6" s="109"/>
      <c r="E6" s="110" t="s">
        <v>250</v>
      </c>
      <c r="F6" s="111">
        <f>SUM(F7:F10)</f>
        <v>0</v>
      </c>
    </row>
    <row r="7" spans="1:6" ht="16.5" customHeight="1">
      <c r="A7" s="112"/>
      <c r="B7" s="107"/>
      <c r="C7" s="108" t="s">
        <v>251</v>
      </c>
      <c r="D7" s="109"/>
      <c r="E7" s="113" t="s">
        <v>252</v>
      </c>
      <c r="F7" s="114">
        <v>0</v>
      </c>
    </row>
    <row r="8" spans="1:8" ht="16.5" customHeight="1">
      <c r="A8" s="112"/>
      <c r="B8" s="107"/>
      <c r="C8" s="108" t="s">
        <v>253</v>
      </c>
      <c r="D8" s="109"/>
      <c r="E8" s="113" t="s">
        <v>254</v>
      </c>
      <c r="F8" s="114">
        <v>0</v>
      </c>
      <c r="H8" s="60"/>
    </row>
    <row r="9" spans="1:6" ht="16.5" customHeight="1">
      <c r="A9" s="106"/>
      <c r="B9" s="107"/>
      <c r="C9" s="108" t="s">
        <v>255</v>
      </c>
      <c r="D9" s="109"/>
      <c r="E9" s="113" t="s">
        <v>256</v>
      </c>
      <c r="F9" s="114">
        <v>0</v>
      </c>
    </row>
    <row r="10" spans="1:7" ht="16.5" customHeight="1">
      <c r="A10" s="106"/>
      <c r="B10" s="107"/>
      <c r="C10" s="108" t="s">
        <v>257</v>
      </c>
      <c r="D10" s="109"/>
      <c r="E10" s="113" t="s">
        <v>258</v>
      </c>
      <c r="F10" s="115">
        <v>0</v>
      </c>
      <c r="G10" s="60"/>
    </row>
    <row r="11" spans="1:7" ht="16.5" customHeight="1">
      <c r="A11" s="112"/>
      <c r="B11" s="107"/>
      <c r="C11" s="108" t="s">
        <v>259</v>
      </c>
      <c r="D11" s="109">
        <v>0</v>
      </c>
      <c r="E11" s="113" t="s">
        <v>260</v>
      </c>
      <c r="F11" s="111">
        <f>SUM(F12:F21)</f>
        <v>0</v>
      </c>
      <c r="G11" s="60"/>
    </row>
    <row r="12" spans="1:7" ht="16.5" customHeight="1">
      <c r="A12" s="112"/>
      <c r="B12" s="107"/>
      <c r="C12" s="108" t="s">
        <v>261</v>
      </c>
      <c r="D12" s="109"/>
      <c r="E12" s="113" t="s">
        <v>252</v>
      </c>
      <c r="F12" s="116"/>
      <c r="G12" s="60"/>
    </row>
    <row r="13" spans="1:7" ht="16.5" customHeight="1">
      <c r="A13" s="117"/>
      <c r="B13" s="107"/>
      <c r="C13" s="108" t="s">
        <v>262</v>
      </c>
      <c r="D13" s="109"/>
      <c r="E13" s="113" t="s">
        <v>254</v>
      </c>
      <c r="F13" s="116"/>
      <c r="G13" s="60"/>
    </row>
    <row r="14" spans="1:6" ht="16.5" customHeight="1">
      <c r="A14" s="117"/>
      <c r="B14" s="107"/>
      <c r="C14" s="108" t="s">
        <v>263</v>
      </c>
      <c r="D14" s="109"/>
      <c r="E14" s="113" t="s">
        <v>256</v>
      </c>
      <c r="F14" s="116"/>
    </row>
    <row r="15" spans="1:6" ht="16.5" customHeight="1">
      <c r="A15" s="117"/>
      <c r="B15" s="107"/>
      <c r="C15" s="108" t="s">
        <v>264</v>
      </c>
      <c r="D15" s="109"/>
      <c r="E15" s="113" t="s">
        <v>265</v>
      </c>
      <c r="F15" s="116"/>
    </row>
    <row r="16" spans="1:8" ht="16.5" customHeight="1">
      <c r="A16" s="75"/>
      <c r="B16" s="118"/>
      <c r="C16" s="108" t="s">
        <v>266</v>
      </c>
      <c r="D16" s="109"/>
      <c r="E16" s="113" t="s">
        <v>267</v>
      </c>
      <c r="F16" s="116"/>
      <c r="H16" s="60"/>
    </row>
    <row r="17" spans="1:6" ht="16.5" customHeight="1">
      <c r="A17" s="76"/>
      <c r="B17" s="118"/>
      <c r="C17" s="108" t="s">
        <v>268</v>
      </c>
      <c r="D17" s="109"/>
      <c r="E17" s="113" t="s">
        <v>269</v>
      </c>
      <c r="F17" s="116"/>
    </row>
    <row r="18" spans="1:6" ht="16.5" customHeight="1">
      <c r="A18" s="76"/>
      <c r="B18" s="118"/>
      <c r="C18" s="108" t="s">
        <v>270</v>
      </c>
      <c r="D18" s="109"/>
      <c r="E18" s="113" t="s">
        <v>271</v>
      </c>
      <c r="F18" s="116"/>
    </row>
    <row r="19" spans="1:6" ht="16.5" customHeight="1">
      <c r="A19" s="117"/>
      <c r="B19" s="118"/>
      <c r="C19" s="108" t="s">
        <v>272</v>
      </c>
      <c r="D19" s="109"/>
      <c r="E19" s="113" t="s">
        <v>273</v>
      </c>
      <c r="F19" s="116"/>
    </row>
    <row r="20" spans="1:6" ht="16.5" customHeight="1">
      <c r="A20" s="117"/>
      <c r="B20" s="107"/>
      <c r="C20" s="108" t="s">
        <v>274</v>
      </c>
      <c r="D20" s="109"/>
      <c r="E20" s="113" t="s">
        <v>275</v>
      </c>
      <c r="F20" s="116"/>
    </row>
    <row r="21" spans="1:6" ht="16.5" customHeight="1">
      <c r="A21" s="75"/>
      <c r="B21" s="107"/>
      <c r="C21" s="76"/>
      <c r="D21" s="109"/>
      <c r="E21" s="113" t="s">
        <v>276</v>
      </c>
      <c r="F21" s="116"/>
    </row>
    <row r="22" spans="1:6" ht="16.5" customHeight="1">
      <c r="A22" s="76"/>
      <c r="B22" s="107"/>
      <c r="C22" s="76"/>
      <c r="D22" s="109"/>
      <c r="E22" s="119" t="s">
        <v>277</v>
      </c>
      <c r="F22" s="116"/>
    </row>
    <row r="23" spans="1:6" ht="16.5" customHeight="1">
      <c r="A23" s="76"/>
      <c r="B23" s="107"/>
      <c r="C23" s="76"/>
      <c r="D23" s="109"/>
      <c r="E23" s="119" t="s">
        <v>278</v>
      </c>
      <c r="F23" s="116"/>
    </row>
    <row r="24" spans="1:6" ht="16.5" customHeight="1">
      <c r="A24" s="76"/>
      <c r="B24" s="107"/>
      <c r="C24" s="108"/>
      <c r="D24" s="120"/>
      <c r="E24" s="119" t="s">
        <v>279</v>
      </c>
      <c r="F24" s="116"/>
    </row>
    <row r="25" spans="1:6" ht="16.5" customHeight="1">
      <c r="A25" s="76"/>
      <c r="B25" s="107"/>
      <c r="C25" s="108"/>
      <c r="D25" s="120"/>
      <c r="E25" s="106"/>
      <c r="F25" s="121"/>
    </row>
    <row r="26" spans="1:6" ht="16.5" customHeight="1">
      <c r="A26" s="105" t="s">
        <v>112</v>
      </c>
      <c r="B26" s="122">
        <f>B6</f>
        <v>0</v>
      </c>
      <c r="C26" s="105" t="s">
        <v>113</v>
      </c>
      <c r="D26" s="123">
        <f>SUM(D6:D20)</f>
        <v>0</v>
      </c>
      <c r="E26" s="105" t="s">
        <v>113</v>
      </c>
      <c r="F26" s="124">
        <f>SUM(F6,F11,F21,F22,F23)</f>
        <v>0</v>
      </c>
    </row>
    <row r="27" spans="2:6" ht="12.75" customHeight="1">
      <c r="B27" s="60"/>
      <c r="D27" s="60"/>
      <c r="F27" s="60"/>
    </row>
    <row r="28" spans="2:6" ht="12.75" customHeight="1">
      <c r="B28" s="60"/>
      <c r="D28" s="60"/>
      <c r="F28" s="60"/>
    </row>
    <row r="29" spans="2:6" ht="12.75" customHeight="1">
      <c r="B29" s="60"/>
      <c r="D29" s="60"/>
      <c r="F29" s="60"/>
    </row>
    <row r="30" spans="2:6" ht="12.75" customHeight="1">
      <c r="B30" s="60"/>
      <c r="D30" s="60"/>
      <c r="F30" s="60"/>
    </row>
    <row r="31" spans="2:6" ht="12.75" customHeight="1">
      <c r="B31" s="60"/>
      <c r="D31" s="60"/>
      <c r="F31" s="60"/>
    </row>
    <row r="32" spans="2:6" ht="12.75" customHeight="1">
      <c r="B32" s="60"/>
      <c r="D32" s="60"/>
      <c r="F32" s="60"/>
    </row>
    <row r="33" spans="2:6" ht="12.75" customHeight="1">
      <c r="B33" s="60"/>
      <c r="D33" s="60"/>
      <c r="F33" s="60"/>
    </row>
    <row r="34" spans="2:6" ht="12.75" customHeight="1">
      <c r="B34" s="60"/>
      <c r="D34" s="60"/>
      <c r="F34" s="60"/>
    </row>
    <row r="35" spans="2:6" ht="12.75" customHeight="1">
      <c r="B35" s="60"/>
      <c r="D35" s="60"/>
      <c r="F35" s="60"/>
    </row>
    <row r="36" spans="2:6" ht="12.75" customHeight="1">
      <c r="B36" s="60"/>
      <c r="D36" s="60"/>
      <c r="F36" s="60"/>
    </row>
    <row r="37" spans="2:6" ht="12.75" customHeight="1">
      <c r="B37" s="60"/>
      <c r="D37" s="60"/>
      <c r="F37" s="60"/>
    </row>
    <row r="38" spans="2:6" ht="12.75" customHeight="1">
      <c r="B38" s="60"/>
      <c r="D38" s="60"/>
      <c r="F38" s="60"/>
    </row>
    <row r="39" spans="2:4" ht="12.75" customHeight="1">
      <c r="B39" s="60"/>
      <c r="D39" s="60"/>
    </row>
    <row r="40" spans="2:4" ht="12.75" customHeight="1">
      <c r="B40" s="60"/>
      <c r="D40" s="60"/>
    </row>
    <row r="41" spans="2:4" ht="12.75" customHeight="1">
      <c r="B41" s="60"/>
      <c r="D41" s="60"/>
    </row>
    <row r="42" ht="12.75" customHeight="1">
      <c r="B42" s="60"/>
    </row>
    <row r="43" ht="12.75" customHeight="1">
      <c r="B43" s="60"/>
    </row>
    <row r="44" ht="12.75" customHeight="1">
      <c r="B44" s="60"/>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87"/>
</worksheet>
</file>

<file path=xl/worksheets/sheet12.xml><?xml version="1.0" encoding="utf-8"?>
<worksheet xmlns="http://schemas.openxmlformats.org/spreadsheetml/2006/main" xmlns:r="http://schemas.openxmlformats.org/officeDocument/2006/relationships">
  <sheetPr>
    <pageSetUpPr fitToPage="1"/>
  </sheetPr>
  <dimension ref="A1:D26"/>
  <sheetViews>
    <sheetView showGridLines="0" showZeros="0" workbookViewId="0" topLeftCell="A1">
      <selection activeCell="B22" sqref="B22"/>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60" t="s">
        <v>31</v>
      </c>
    </row>
    <row r="2" spans="1:4" ht="28.5" customHeight="1">
      <c r="A2" s="82" t="s">
        <v>32</v>
      </c>
      <c r="B2" s="82"/>
      <c r="C2" s="82"/>
      <c r="D2" s="82"/>
    </row>
    <row r="3" ht="22.5" customHeight="1">
      <c r="D3" s="89" t="s">
        <v>48</v>
      </c>
    </row>
    <row r="4" spans="1:4" ht="22.5" customHeight="1">
      <c r="A4" s="84" t="s">
        <v>123</v>
      </c>
      <c r="B4" s="70" t="s">
        <v>280</v>
      </c>
      <c r="C4" s="84" t="s">
        <v>281</v>
      </c>
      <c r="D4" s="84" t="s">
        <v>282</v>
      </c>
    </row>
    <row r="5" spans="1:4" ht="17.25" customHeight="1">
      <c r="A5" s="71" t="s">
        <v>138</v>
      </c>
      <c r="B5" s="71" t="s">
        <v>138</v>
      </c>
      <c r="C5" s="71" t="s">
        <v>138</v>
      </c>
      <c r="D5" s="72" t="s">
        <v>138</v>
      </c>
    </row>
    <row r="6" spans="1:4" ht="24" customHeight="1">
      <c r="A6" s="75">
        <v>505</v>
      </c>
      <c r="B6" s="90" t="s">
        <v>283</v>
      </c>
      <c r="C6" s="91">
        <v>20</v>
      </c>
      <c r="D6" s="92" t="s">
        <v>284</v>
      </c>
    </row>
    <row r="7" spans="1:4" ht="24" customHeight="1">
      <c r="A7" s="75"/>
      <c r="B7" s="93" t="s">
        <v>285</v>
      </c>
      <c r="C7" s="91">
        <v>15</v>
      </c>
      <c r="D7" s="75" t="s">
        <v>286</v>
      </c>
    </row>
    <row r="8" spans="1:4" ht="24" customHeight="1">
      <c r="A8" s="75"/>
      <c r="B8" s="93" t="s">
        <v>287</v>
      </c>
      <c r="C8" s="91">
        <v>10</v>
      </c>
      <c r="D8" s="75" t="s">
        <v>288</v>
      </c>
    </row>
    <row r="9" spans="1:4" ht="24" customHeight="1">
      <c r="A9" s="75"/>
      <c r="B9" s="93" t="s">
        <v>289</v>
      </c>
      <c r="C9" s="91">
        <v>15</v>
      </c>
      <c r="D9" s="75" t="s">
        <v>290</v>
      </c>
    </row>
    <row r="10" spans="1:4" ht="24" customHeight="1">
      <c r="A10" s="75"/>
      <c r="B10" s="93" t="s">
        <v>291</v>
      </c>
      <c r="C10" s="91">
        <v>300</v>
      </c>
      <c r="D10" s="75" t="s">
        <v>292</v>
      </c>
    </row>
    <row r="11" spans="1:4" ht="24" customHeight="1">
      <c r="A11" s="75"/>
      <c r="B11" s="94" t="s">
        <v>293</v>
      </c>
      <c r="C11" s="91">
        <v>15</v>
      </c>
      <c r="D11" s="75" t="s">
        <v>294</v>
      </c>
    </row>
    <row r="12" spans="1:4" ht="24" customHeight="1">
      <c r="A12" s="75"/>
      <c r="B12" s="93" t="s">
        <v>295</v>
      </c>
      <c r="C12" s="91">
        <v>240</v>
      </c>
      <c r="D12" s="75" t="s">
        <v>296</v>
      </c>
    </row>
    <row r="13" spans="1:4" ht="24" customHeight="1">
      <c r="A13" s="75"/>
      <c r="B13" s="93" t="s">
        <v>297</v>
      </c>
      <c r="C13" s="91">
        <v>15</v>
      </c>
      <c r="D13" s="75" t="s">
        <v>298</v>
      </c>
    </row>
    <row r="14" spans="1:4" ht="24" customHeight="1">
      <c r="A14" s="75"/>
      <c r="B14" s="93" t="s">
        <v>299</v>
      </c>
      <c r="C14" s="91">
        <v>50</v>
      </c>
      <c r="D14" s="75" t="s">
        <v>300</v>
      </c>
    </row>
    <row r="15" spans="1:4" ht="24" customHeight="1">
      <c r="A15" s="75"/>
      <c r="B15" s="93" t="s">
        <v>301</v>
      </c>
      <c r="C15" s="91">
        <v>95</v>
      </c>
      <c r="D15" s="75" t="s">
        <v>302</v>
      </c>
    </row>
    <row r="16" spans="1:4" ht="24" customHeight="1">
      <c r="A16" s="75"/>
      <c r="B16" s="93" t="s">
        <v>303</v>
      </c>
      <c r="C16" s="91">
        <v>80</v>
      </c>
      <c r="D16" s="75" t="s">
        <v>304</v>
      </c>
    </row>
    <row r="17" spans="1:4" ht="24" customHeight="1">
      <c r="A17" s="75"/>
      <c r="B17" s="95" t="s">
        <v>305</v>
      </c>
      <c r="C17" s="91">
        <v>80</v>
      </c>
      <c r="D17" s="75" t="s">
        <v>306</v>
      </c>
    </row>
    <row r="18" spans="1:4" ht="24" customHeight="1">
      <c r="A18" s="75"/>
      <c r="B18" s="93" t="s">
        <v>307</v>
      </c>
      <c r="C18" s="91">
        <v>50</v>
      </c>
      <c r="D18" s="75" t="s">
        <v>308</v>
      </c>
    </row>
    <row r="19" spans="1:4" ht="24" customHeight="1">
      <c r="A19" s="75"/>
      <c r="B19" s="95" t="s">
        <v>309</v>
      </c>
      <c r="C19" s="91">
        <v>87.532</v>
      </c>
      <c r="D19" s="75" t="s">
        <v>310</v>
      </c>
    </row>
    <row r="20" spans="1:4" ht="24" customHeight="1">
      <c r="A20" s="75"/>
      <c r="B20" s="93" t="s">
        <v>311</v>
      </c>
      <c r="C20" s="91">
        <v>40</v>
      </c>
      <c r="D20" s="75" t="s">
        <v>312</v>
      </c>
    </row>
    <row r="21" spans="1:4" ht="24" customHeight="1">
      <c r="A21" s="75"/>
      <c r="B21" s="93" t="s">
        <v>313</v>
      </c>
      <c r="C21" s="91">
        <v>80</v>
      </c>
      <c r="D21" s="75" t="s">
        <v>314</v>
      </c>
    </row>
    <row r="22" spans="1:4" ht="24" customHeight="1">
      <c r="A22" s="75"/>
      <c r="B22" s="93" t="s">
        <v>315</v>
      </c>
      <c r="C22" s="91">
        <v>5.44</v>
      </c>
      <c r="D22" s="75" t="s">
        <v>316</v>
      </c>
    </row>
    <row r="23" spans="1:4" ht="24" customHeight="1">
      <c r="A23" s="75"/>
      <c r="B23" s="95" t="s">
        <v>317</v>
      </c>
      <c r="C23" s="91">
        <v>7.68</v>
      </c>
      <c r="D23" s="76" t="s">
        <v>318</v>
      </c>
    </row>
    <row r="24" spans="1:4" ht="24" customHeight="1">
      <c r="A24" s="75"/>
      <c r="B24" s="95" t="s">
        <v>319</v>
      </c>
      <c r="C24" s="91">
        <v>10.24</v>
      </c>
      <c r="D24" s="76" t="s">
        <v>320</v>
      </c>
    </row>
    <row r="25" spans="1:3" ht="12.75" customHeight="1">
      <c r="A25" s="60"/>
      <c r="B25" s="60"/>
      <c r="C25" s="60"/>
    </row>
    <row r="26" ht="12.75" customHeight="1">
      <c r="B26" s="60"/>
    </row>
  </sheetData>
  <sheetProtection/>
  <printOptions horizontalCentered="1"/>
  <pageMargins left="0.59" right="0.59" top="0.7900000000000001" bottom="0.7900000000000001" header="0.5" footer="0.5"/>
  <pageSetup fitToHeight="1000" fitToWidth="1" orientation="landscape" paperSize="9" scale="97"/>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M15" sqref="M15"/>
    </sheetView>
  </sheetViews>
  <sheetFormatPr defaultColWidth="9.16015625" defaultRowHeight="12.75" customHeight="1"/>
  <cols>
    <col min="1" max="3" width="7.16015625" style="0" customWidth="1"/>
    <col min="4" max="4" width="14.33203125" style="0" customWidth="1"/>
    <col min="5" max="5" width="39.5" style="0" customWidth="1"/>
    <col min="6" max="6" width="17.33203125" style="0" customWidth="1"/>
    <col min="7" max="7" width="22.160156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0" t="s">
        <v>34</v>
      </c>
    </row>
    <row r="2" spans="1:14" ht="23.25" customHeight="1">
      <c r="A2" s="82" t="s">
        <v>35</v>
      </c>
      <c r="B2" s="82"/>
      <c r="C2" s="82"/>
      <c r="D2" s="82"/>
      <c r="E2" s="82"/>
      <c r="F2" s="82"/>
      <c r="G2" s="82"/>
      <c r="H2" s="82"/>
      <c r="I2" s="82"/>
      <c r="J2" s="82"/>
      <c r="K2" s="82"/>
      <c r="L2" s="82"/>
      <c r="M2" s="82"/>
      <c r="N2" s="87"/>
    </row>
    <row r="3" spans="13:14" ht="26.25" customHeight="1">
      <c r="M3" s="88" t="s">
        <v>48</v>
      </c>
      <c r="N3" s="88"/>
    </row>
    <row r="4" spans="1:14" ht="18" customHeight="1">
      <c r="A4" s="68" t="s">
        <v>321</v>
      </c>
      <c r="B4" s="68"/>
      <c r="C4" s="68"/>
      <c r="D4" s="68" t="s">
        <v>123</v>
      </c>
      <c r="E4" s="64" t="s">
        <v>322</v>
      </c>
      <c r="F4" s="68" t="s">
        <v>323</v>
      </c>
      <c r="G4" s="83" t="s">
        <v>324</v>
      </c>
      <c r="H4" s="77" t="s">
        <v>325</v>
      </c>
      <c r="I4" s="68" t="s">
        <v>326</v>
      </c>
      <c r="J4" s="68" t="s">
        <v>167</v>
      </c>
      <c r="K4" s="68"/>
      <c r="L4" s="78" t="s">
        <v>327</v>
      </c>
      <c r="M4" s="68" t="s">
        <v>328</v>
      </c>
      <c r="N4" s="63" t="s">
        <v>329</v>
      </c>
    </row>
    <row r="5" spans="1:14" ht="18" customHeight="1">
      <c r="A5" s="84" t="s">
        <v>330</v>
      </c>
      <c r="B5" s="84" t="s">
        <v>331</v>
      </c>
      <c r="C5" s="84" t="s">
        <v>332</v>
      </c>
      <c r="D5" s="68"/>
      <c r="E5" s="64"/>
      <c r="F5" s="68"/>
      <c r="G5" s="85"/>
      <c r="H5" s="77"/>
      <c r="I5" s="68"/>
      <c r="J5" s="68" t="s">
        <v>330</v>
      </c>
      <c r="K5" s="68" t="s">
        <v>331</v>
      </c>
      <c r="L5" s="80"/>
      <c r="M5" s="68"/>
      <c r="N5" s="63"/>
    </row>
    <row r="6" spans="1:14" ht="18" customHeight="1">
      <c r="A6" s="84" t="s">
        <v>138</v>
      </c>
      <c r="B6" s="84" t="s">
        <v>138</v>
      </c>
      <c r="C6" s="84" t="s">
        <v>138</v>
      </c>
      <c r="D6" s="71" t="s">
        <v>138</v>
      </c>
      <c r="E6" s="71" t="s">
        <v>138</v>
      </c>
      <c r="F6" s="86" t="s">
        <v>138</v>
      </c>
      <c r="G6" s="71" t="s">
        <v>138</v>
      </c>
      <c r="H6" s="71" t="s">
        <v>138</v>
      </c>
      <c r="I6" s="71" t="s">
        <v>138</v>
      </c>
      <c r="J6" s="68" t="s">
        <v>138</v>
      </c>
      <c r="K6" s="68" t="s">
        <v>138</v>
      </c>
      <c r="L6" s="71" t="s">
        <v>138</v>
      </c>
      <c r="M6" s="71" t="s">
        <v>138</v>
      </c>
      <c r="N6" s="71" t="s">
        <v>138</v>
      </c>
    </row>
    <row r="7" spans="1:14" ht="18" customHeight="1">
      <c r="A7" s="84">
        <v>213</v>
      </c>
      <c r="B7" s="84">
        <v>3</v>
      </c>
      <c r="C7" s="84">
        <v>9</v>
      </c>
      <c r="D7" s="75"/>
      <c r="E7" s="75" t="s">
        <v>293</v>
      </c>
      <c r="F7" s="75" t="s">
        <v>333</v>
      </c>
      <c r="G7" s="75" t="s">
        <v>334</v>
      </c>
      <c r="H7" s="75"/>
      <c r="I7" s="75">
        <v>1</v>
      </c>
      <c r="J7" s="68"/>
      <c r="K7" s="68"/>
      <c r="L7" s="75" t="s">
        <v>335</v>
      </c>
      <c r="M7" s="75">
        <v>14</v>
      </c>
      <c r="N7" s="75"/>
    </row>
    <row r="8" spans="1:14" ht="18" customHeight="1">
      <c r="A8" s="84">
        <v>213</v>
      </c>
      <c r="B8" s="84">
        <v>3</v>
      </c>
      <c r="C8" s="84">
        <v>6</v>
      </c>
      <c r="D8" s="75"/>
      <c r="E8" s="75" t="s">
        <v>295</v>
      </c>
      <c r="F8" s="75" t="s">
        <v>333</v>
      </c>
      <c r="G8" s="75" t="s">
        <v>334</v>
      </c>
      <c r="H8" s="76"/>
      <c r="I8" s="75"/>
      <c r="J8" s="68"/>
      <c r="K8" s="68"/>
      <c r="L8" s="75" t="s">
        <v>335</v>
      </c>
      <c r="M8" s="75">
        <v>206</v>
      </c>
      <c r="N8" s="75"/>
    </row>
    <row r="9" spans="1:14" ht="18" customHeight="1">
      <c r="A9" s="84">
        <v>213</v>
      </c>
      <c r="B9" s="84">
        <v>3</v>
      </c>
      <c r="C9" s="84">
        <v>14</v>
      </c>
      <c r="D9" s="75"/>
      <c r="E9" s="76" t="s">
        <v>336</v>
      </c>
      <c r="F9" s="76" t="s">
        <v>333</v>
      </c>
      <c r="G9" s="76" t="s">
        <v>334</v>
      </c>
      <c r="H9" s="76"/>
      <c r="I9" s="75"/>
      <c r="J9" s="68"/>
      <c r="K9" s="68"/>
      <c r="L9" s="75" t="s">
        <v>335</v>
      </c>
      <c r="M9" s="75">
        <v>32</v>
      </c>
      <c r="N9" s="76"/>
    </row>
    <row r="10" spans="1:14" ht="18" customHeight="1">
      <c r="A10" s="84">
        <v>213</v>
      </c>
      <c r="B10" s="84">
        <v>3</v>
      </c>
      <c r="C10" s="84">
        <v>8</v>
      </c>
      <c r="D10" s="75"/>
      <c r="E10" s="76" t="s">
        <v>305</v>
      </c>
      <c r="F10" s="76" t="s">
        <v>333</v>
      </c>
      <c r="G10" s="76" t="s">
        <v>334</v>
      </c>
      <c r="H10" s="76"/>
      <c r="I10" s="75"/>
      <c r="J10" s="68"/>
      <c r="K10" s="68"/>
      <c r="L10" s="75" t="s">
        <v>335</v>
      </c>
      <c r="M10" s="75">
        <v>80</v>
      </c>
      <c r="N10" s="76"/>
    </row>
    <row r="11" spans="1:14" ht="18" customHeight="1">
      <c r="A11" s="84">
        <v>213</v>
      </c>
      <c r="B11" s="84">
        <v>3</v>
      </c>
      <c r="C11" s="84">
        <v>8</v>
      </c>
      <c r="D11" s="75"/>
      <c r="E11" s="76" t="s">
        <v>307</v>
      </c>
      <c r="F11" s="76" t="s">
        <v>333</v>
      </c>
      <c r="G11" s="76" t="s">
        <v>334</v>
      </c>
      <c r="H11" s="75"/>
      <c r="I11" s="75"/>
      <c r="J11" s="68"/>
      <c r="K11" s="68"/>
      <c r="L11" s="75" t="s">
        <v>335</v>
      </c>
      <c r="M11" s="75">
        <v>47</v>
      </c>
      <c r="N11" s="76"/>
    </row>
    <row r="12" spans="1:14" ht="18" customHeight="1">
      <c r="A12" s="84">
        <v>213</v>
      </c>
      <c r="B12" s="84">
        <v>3</v>
      </c>
      <c r="C12" s="84">
        <v>11</v>
      </c>
      <c r="D12" s="75"/>
      <c r="E12" s="76" t="s">
        <v>313</v>
      </c>
      <c r="F12" s="76" t="s">
        <v>333</v>
      </c>
      <c r="G12" s="76" t="s">
        <v>334</v>
      </c>
      <c r="H12" s="75"/>
      <c r="I12" s="75"/>
      <c r="J12" s="68"/>
      <c r="K12" s="68"/>
      <c r="L12" s="75" t="s">
        <v>335</v>
      </c>
      <c r="M12" s="75">
        <v>20</v>
      </c>
      <c r="N12" s="76"/>
    </row>
    <row r="13" spans="1:14" ht="18" customHeight="1">
      <c r="A13" s="84">
        <v>213</v>
      </c>
      <c r="B13" s="84">
        <v>3</v>
      </c>
      <c r="C13" s="84">
        <v>8</v>
      </c>
      <c r="D13" s="75"/>
      <c r="E13" s="76" t="s">
        <v>303</v>
      </c>
      <c r="F13" s="76" t="s">
        <v>337</v>
      </c>
      <c r="G13" s="76" t="s">
        <v>338</v>
      </c>
      <c r="H13" s="75"/>
      <c r="I13" s="75"/>
      <c r="J13" s="68"/>
      <c r="K13" s="68"/>
      <c r="L13" s="75" t="s">
        <v>335</v>
      </c>
      <c r="M13" s="75">
        <v>76.7</v>
      </c>
      <c r="N13" s="75"/>
    </row>
    <row r="14" spans="1:14" ht="18" customHeight="1">
      <c r="A14" s="84">
        <v>213</v>
      </c>
      <c r="B14" s="84">
        <v>3</v>
      </c>
      <c r="C14" s="84">
        <v>99</v>
      </c>
      <c r="D14" s="75"/>
      <c r="E14" s="76" t="s">
        <v>339</v>
      </c>
      <c r="F14" s="76" t="s">
        <v>340</v>
      </c>
      <c r="G14" s="76" t="s">
        <v>341</v>
      </c>
      <c r="H14" s="75"/>
      <c r="I14" s="75"/>
      <c r="J14" s="68"/>
      <c r="K14" s="68"/>
      <c r="L14" s="75" t="s">
        <v>335</v>
      </c>
      <c r="M14" s="75">
        <v>75</v>
      </c>
      <c r="N14" s="75"/>
    </row>
    <row r="15" spans="1:14" ht="18" customHeight="1">
      <c r="A15" s="84">
        <v>213</v>
      </c>
      <c r="B15" s="84">
        <v>3</v>
      </c>
      <c r="C15" s="84">
        <v>10</v>
      </c>
      <c r="D15" s="75"/>
      <c r="E15" s="76" t="s">
        <v>342</v>
      </c>
      <c r="F15" s="76" t="s">
        <v>343</v>
      </c>
      <c r="G15" s="76" t="s">
        <v>344</v>
      </c>
      <c r="H15" s="75"/>
      <c r="I15" s="76"/>
      <c r="J15" s="68"/>
      <c r="K15" s="68"/>
      <c r="L15" s="75" t="s">
        <v>335</v>
      </c>
      <c r="M15" s="75">
        <v>23.36</v>
      </c>
      <c r="N15" s="76"/>
    </row>
    <row r="16" ht="12.75" customHeight="1">
      <c r="M16" s="60"/>
    </row>
    <row r="17" ht="12.75" customHeight="1">
      <c r="M17" s="60"/>
    </row>
    <row r="18" ht="12.75" customHeight="1">
      <c r="M18" s="60"/>
    </row>
    <row r="19" ht="12.75" customHeight="1">
      <c r="M19" s="60"/>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79"/>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K15" sqref="K15"/>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0" t="s">
        <v>36</v>
      </c>
      <c r="C1" s="61" t="s">
        <v>36</v>
      </c>
    </row>
    <row r="2" spans="1:29" ht="28.5" customHeight="1">
      <c r="A2" s="62" t="s">
        <v>37</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row>
    <row r="3" ht="22.5" customHeight="1">
      <c r="AC3" s="81" t="s">
        <v>48</v>
      </c>
    </row>
    <row r="4" spans="1:29" ht="17.25" customHeight="1">
      <c r="A4" s="63" t="s">
        <v>123</v>
      </c>
      <c r="B4" s="63" t="s">
        <v>124</v>
      </c>
      <c r="C4" s="64" t="s">
        <v>345</v>
      </c>
      <c r="D4" s="65"/>
      <c r="E4" s="65"/>
      <c r="F4" s="65"/>
      <c r="G4" s="65"/>
      <c r="H4" s="65"/>
      <c r="I4" s="65"/>
      <c r="J4" s="65"/>
      <c r="K4" s="77"/>
      <c r="L4" s="64" t="s">
        <v>335</v>
      </c>
      <c r="M4" s="65"/>
      <c r="N4" s="65"/>
      <c r="O4" s="65"/>
      <c r="P4" s="65"/>
      <c r="Q4" s="65"/>
      <c r="R4" s="65"/>
      <c r="S4" s="65"/>
      <c r="T4" s="77"/>
      <c r="U4" s="64" t="s">
        <v>346</v>
      </c>
      <c r="V4" s="65"/>
      <c r="W4" s="65"/>
      <c r="X4" s="65"/>
      <c r="Y4" s="65"/>
      <c r="Z4" s="65"/>
      <c r="AA4" s="65"/>
      <c r="AB4" s="65"/>
      <c r="AC4" s="77"/>
    </row>
    <row r="5" spans="1:29" ht="17.25" customHeight="1">
      <c r="A5" s="63"/>
      <c r="B5" s="63"/>
      <c r="C5" s="66" t="s">
        <v>128</v>
      </c>
      <c r="D5" s="64" t="s">
        <v>347</v>
      </c>
      <c r="E5" s="65"/>
      <c r="F5" s="65"/>
      <c r="G5" s="65"/>
      <c r="H5" s="65"/>
      <c r="I5" s="77"/>
      <c r="J5" s="78" t="s">
        <v>348</v>
      </c>
      <c r="K5" s="78" t="s">
        <v>349</v>
      </c>
      <c r="L5" s="66" t="s">
        <v>128</v>
      </c>
      <c r="M5" s="64" t="s">
        <v>347</v>
      </c>
      <c r="N5" s="65"/>
      <c r="O5" s="65"/>
      <c r="P5" s="65"/>
      <c r="Q5" s="65"/>
      <c r="R5" s="77"/>
      <c r="S5" s="78" t="s">
        <v>348</v>
      </c>
      <c r="T5" s="78" t="s">
        <v>349</v>
      </c>
      <c r="U5" s="66" t="s">
        <v>128</v>
      </c>
      <c r="V5" s="64" t="s">
        <v>347</v>
      </c>
      <c r="W5" s="65"/>
      <c r="X5" s="65"/>
      <c r="Y5" s="65"/>
      <c r="Z5" s="65"/>
      <c r="AA5" s="77"/>
      <c r="AB5" s="78" t="s">
        <v>348</v>
      </c>
      <c r="AC5" s="78" t="s">
        <v>349</v>
      </c>
    </row>
    <row r="6" spans="1:29" ht="23.25" customHeight="1">
      <c r="A6" s="63"/>
      <c r="B6" s="63"/>
      <c r="C6" s="67"/>
      <c r="D6" s="68" t="s">
        <v>136</v>
      </c>
      <c r="E6" s="68" t="s">
        <v>350</v>
      </c>
      <c r="F6" s="68" t="s">
        <v>351</v>
      </c>
      <c r="G6" s="68" t="s">
        <v>352</v>
      </c>
      <c r="H6" s="68"/>
      <c r="I6" s="68"/>
      <c r="J6" s="79"/>
      <c r="K6" s="79"/>
      <c r="L6" s="67"/>
      <c r="M6" s="68" t="s">
        <v>136</v>
      </c>
      <c r="N6" s="68" t="s">
        <v>350</v>
      </c>
      <c r="O6" s="68" t="s">
        <v>351</v>
      </c>
      <c r="P6" s="68" t="s">
        <v>352</v>
      </c>
      <c r="Q6" s="68"/>
      <c r="R6" s="68"/>
      <c r="S6" s="79"/>
      <c r="T6" s="79"/>
      <c r="U6" s="67"/>
      <c r="V6" s="68" t="s">
        <v>136</v>
      </c>
      <c r="W6" s="68" t="s">
        <v>350</v>
      </c>
      <c r="X6" s="68" t="s">
        <v>351</v>
      </c>
      <c r="Y6" s="68" t="s">
        <v>352</v>
      </c>
      <c r="Z6" s="68"/>
      <c r="AA6" s="68"/>
      <c r="AB6" s="79"/>
      <c r="AC6" s="79"/>
    </row>
    <row r="7" spans="1:29" ht="44.25" customHeight="1">
      <c r="A7" s="63"/>
      <c r="B7" s="63"/>
      <c r="C7" s="69"/>
      <c r="D7" s="68"/>
      <c r="E7" s="68"/>
      <c r="F7" s="68"/>
      <c r="G7" s="70" t="s">
        <v>136</v>
      </c>
      <c r="H7" s="70" t="s">
        <v>353</v>
      </c>
      <c r="I7" s="70" t="s">
        <v>354</v>
      </c>
      <c r="J7" s="80"/>
      <c r="K7" s="80"/>
      <c r="L7" s="69"/>
      <c r="M7" s="68"/>
      <c r="N7" s="68"/>
      <c r="O7" s="68"/>
      <c r="P7" s="70" t="s">
        <v>136</v>
      </c>
      <c r="Q7" s="70" t="s">
        <v>353</v>
      </c>
      <c r="R7" s="70" t="s">
        <v>354</v>
      </c>
      <c r="S7" s="80"/>
      <c r="T7" s="80"/>
      <c r="U7" s="69"/>
      <c r="V7" s="68"/>
      <c r="W7" s="68"/>
      <c r="X7" s="68"/>
      <c r="Y7" s="70" t="s">
        <v>136</v>
      </c>
      <c r="Z7" s="70" t="s">
        <v>353</v>
      </c>
      <c r="AA7" s="70" t="s">
        <v>354</v>
      </c>
      <c r="AB7" s="80"/>
      <c r="AC7" s="80"/>
    </row>
    <row r="8" spans="1:29" ht="19.5" customHeight="1">
      <c r="A8" s="71" t="s">
        <v>138</v>
      </c>
      <c r="B8" s="71" t="s">
        <v>138</v>
      </c>
      <c r="C8" s="71">
        <v>1</v>
      </c>
      <c r="D8" s="72">
        <v>2</v>
      </c>
      <c r="E8" s="72">
        <v>3</v>
      </c>
      <c r="F8" s="72">
        <v>4</v>
      </c>
      <c r="G8" s="71">
        <v>5</v>
      </c>
      <c r="H8" s="71">
        <v>6</v>
      </c>
      <c r="I8" s="71">
        <v>7</v>
      </c>
      <c r="J8" s="71">
        <v>8</v>
      </c>
      <c r="K8" s="71">
        <v>9</v>
      </c>
      <c r="L8" s="71">
        <v>10</v>
      </c>
      <c r="M8" s="71">
        <v>11</v>
      </c>
      <c r="N8" s="71">
        <v>12</v>
      </c>
      <c r="O8" s="71">
        <v>13</v>
      </c>
      <c r="P8" s="71">
        <v>14</v>
      </c>
      <c r="Q8" s="71">
        <v>15</v>
      </c>
      <c r="R8" s="71">
        <v>16</v>
      </c>
      <c r="S8" s="71">
        <v>17</v>
      </c>
      <c r="T8" s="71">
        <v>18</v>
      </c>
      <c r="U8" s="71" t="s">
        <v>355</v>
      </c>
      <c r="V8" s="71" t="s">
        <v>356</v>
      </c>
      <c r="W8" s="71" t="s">
        <v>357</v>
      </c>
      <c r="X8" s="71" t="s">
        <v>358</v>
      </c>
      <c r="Y8" s="71" t="s">
        <v>359</v>
      </c>
      <c r="Z8" s="71" t="s">
        <v>360</v>
      </c>
      <c r="AA8" s="71" t="s">
        <v>361</v>
      </c>
      <c r="AB8" s="71" t="s">
        <v>362</v>
      </c>
      <c r="AC8" s="71" t="s">
        <v>363</v>
      </c>
    </row>
    <row r="9" spans="1:29" s="4" customFormat="1" ht="15" customHeight="1">
      <c r="A9" s="73">
        <v>213</v>
      </c>
      <c r="B9" s="73" t="s">
        <v>364</v>
      </c>
      <c r="C9" s="74">
        <f>D9+J9+K9</f>
        <v>25.72</v>
      </c>
      <c r="D9" s="74">
        <f>SUM(E9:G9)</f>
        <v>25.72</v>
      </c>
      <c r="E9" s="73"/>
      <c r="F9" s="73">
        <v>0.72</v>
      </c>
      <c r="G9" s="74">
        <f>H9+I9</f>
        <v>25</v>
      </c>
      <c r="H9" s="73"/>
      <c r="I9" s="73">
        <v>25</v>
      </c>
      <c r="J9" s="73"/>
      <c r="K9" s="73"/>
      <c r="L9" s="74">
        <f>M9+S9+T9</f>
        <v>1.7</v>
      </c>
      <c r="M9" s="74">
        <f>SUM(N9:P9)</f>
        <v>1.7</v>
      </c>
      <c r="N9" s="73"/>
      <c r="O9" s="73">
        <v>1.7</v>
      </c>
      <c r="P9" s="74">
        <f>Q9+R9</f>
        <v>0</v>
      </c>
      <c r="Q9" s="73"/>
      <c r="R9" s="73">
        <v>0</v>
      </c>
      <c r="S9" s="73"/>
      <c r="T9" s="73"/>
      <c r="U9" s="74">
        <f aca="true" t="shared" si="0" ref="U9:AC9">L9-C9</f>
        <v>-24.02</v>
      </c>
      <c r="V9" s="74">
        <f t="shared" si="0"/>
        <v>-24.02</v>
      </c>
      <c r="W9" s="74">
        <f t="shared" si="0"/>
        <v>0</v>
      </c>
      <c r="X9" s="74">
        <f t="shared" si="0"/>
        <v>0.98</v>
      </c>
      <c r="Y9" s="74">
        <f t="shared" si="0"/>
        <v>-25</v>
      </c>
      <c r="Z9" s="74">
        <f t="shared" si="0"/>
        <v>0</v>
      </c>
      <c r="AA9" s="74">
        <f t="shared" si="0"/>
        <v>-25</v>
      </c>
      <c r="AB9" s="74">
        <f t="shared" si="0"/>
        <v>0</v>
      </c>
      <c r="AC9" s="74">
        <f t="shared" si="0"/>
        <v>0</v>
      </c>
    </row>
    <row r="10" spans="1:29" ht="15" customHeight="1">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row>
    <row r="11" spans="1:29" ht="15" customHeigh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row>
    <row r="12" spans="1:29" ht="15" customHeigh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row>
    <row r="13" spans="1:29" ht="15" customHeight="1">
      <c r="A13" s="76"/>
      <c r="B13" s="75"/>
      <c r="C13" s="76"/>
      <c r="D13" s="75"/>
      <c r="E13" s="75"/>
      <c r="F13" s="75"/>
      <c r="G13" s="75"/>
      <c r="H13" s="75"/>
      <c r="I13" s="75"/>
      <c r="J13" s="75"/>
      <c r="K13" s="75"/>
      <c r="L13" s="76"/>
      <c r="M13" s="75"/>
      <c r="N13" s="75"/>
      <c r="O13" s="75"/>
      <c r="P13" s="75"/>
      <c r="Q13" s="75"/>
      <c r="R13" s="75"/>
      <c r="S13" s="75"/>
      <c r="T13" s="75"/>
      <c r="U13" s="76"/>
      <c r="V13" s="75"/>
      <c r="W13" s="75"/>
      <c r="X13" s="75"/>
      <c r="Y13" s="75"/>
      <c r="Z13" s="75"/>
      <c r="AA13" s="75"/>
      <c r="AB13" s="75"/>
      <c r="AC13" s="75"/>
    </row>
    <row r="14" spans="1:29" ht="15" customHeight="1">
      <c r="A14" s="76"/>
      <c r="B14" s="75"/>
      <c r="C14" s="75"/>
      <c r="D14" s="76"/>
      <c r="E14" s="75"/>
      <c r="F14" s="75"/>
      <c r="G14" s="75"/>
      <c r="H14" s="75"/>
      <c r="I14" s="75"/>
      <c r="J14" s="75"/>
      <c r="K14" s="75"/>
      <c r="L14" s="75"/>
      <c r="M14" s="76"/>
      <c r="N14" s="75"/>
      <c r="O14" s="75"/>
      <c r="P14" s="75"/>
      <c r="Q14" s="75"/>
      <c r="R14" s="75"/>
      <c r="S14" s="75"/>
      <c r="T14" s="75"/>
      <c r="U14" s="75"/>
      <c r="V14" s="76"/>
      <c r="W14" s="75"/>
      <c r="X14" s="75"/>
      <c r="Y14" s="75"/>
      <c r="Z14" s="75"/>
      <c r="AA14" s="75"/>
      <c r="AB14" s="75"/>
      <c r="AC14" s="75"/>
    </row>
    <row r="15" spans="1:29" ht="15" customHeight="1">
      <c r="A15" s="76"/>
      <c r="B15" s="76"/>
      <c r="C15" s="76"/>
      <c r="D15" s="76"/>
      <c r="E15" s="75"/>
      <c r="F15" s="75"/>
      <c r="G15" s="75"/>
      <c r="H15" s="75"/>
      <c r="I15" s="75"/>
      <c r="J15" s="75"/>
      <c r="K15" s="75"/>
      <c r="L15" s="76"/>
      <c r="M15" s="76"/>
      <c r="N15" s="75"/>
      <c r="O15" s="75"/>
      <c r="P15" s="75"/>
      <c r="Q15" s="75"/>
      <c r="R15" s="75"/>
      <c r="S15" s="75"/>
      <c r="T15" s="75"/>
      <c r="U15" s="76"/>
      <c r="V15" s="76"/>
      <c r="W15" s="75"/>
      <c r="X15" s="75"/>
      <c r="Y15" s="75"/>
      <c r="Z15" s="75"/>
      <c r="AA15" s="75"/>
      <c r="AB15" s="75"/>
      <c r="AC15" s="75"/>
    </row>
    <row r="16" spans="1:29" ht="15" customHeight="1">
      <c r="A16" s="76"/>
      <c r="B16" s="76"/>
      <c r="C16" s="76"/>
      <c r="D16" s="76"/>
      <c r="E16" s="76"/>
      <c r="F16" s="75"/>
      <c r="G16" s="75"/>
      <c r="H16" s="75"/>
      <c r="I16" s="75"/>
      <c r="J16" s="75"/>
      <c r="K16" s="75"/>
      <c r="L16" s="76"/>
      <c r="M16" s="76"/>
      <c r="N16" s="76"/>
      <c r="O16" s="75"/>
      <c r="P16" s="75"/>
      <c r="Q16" s="75"/>
      <c r="R16" s="75"/>
      <c r="S16" s="75"/>
      <c r="T16" s="75"/>
      <c r="U16" s="76"/>
      <c r="V16" s="76"/>
      <c r="W16" s="76"/>
      <c r="X16" s="75"/>
      <c r="Y16" s="75"/>
      <c r="Z16" s="75"/>
      <c r="AA16" s="75"/>
      <c r="AB16" s="75"/>
      <c r="AC16" s="75"/>
    </row>
    <row r="17" spans="6:11" ht="12.75" customHeight="1">
      <c r="F17" s="60"/>
      <c r="G17" s="60"/>
      <c r="H17" s="60"/>
      <c r="I17" s="60"/>
      <c r="J17" s="60"/>
      <c r="K17" s="60"/>
    </row>
    <row r="18" spans="7:11" ht="12.75" customHeight="1">
      <c r="G18" s="60"/>
      <c r="H18" s="60"/>
      <c r="K18" s="60"/>
    </row>
    <row r="19" spans="8:11" ht="12.75" customHeight="1">
      <c r="H19" s="60"/>
      <c r="K19" s="60"/>
    </row>
    <row r="20" spans="8:11" ht="12.75" customHeight="1">
      <c r="H20" s="60"/>
      <c r="K20" s="60"/>
    </row>
    <row r="21" spans="9:11" ht="12.75" customHeight="1">
      <c r="I21" s="60"/>
      <c r="K21" s="60"/>
    </row>
    <row r="22" spans="9:10" ht="12.75" customHeight="1">
      <c r="I22" s="60"/>
      <c r="J22" s="60"/>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57"/>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38</v>
      </c>
      <c r="B1" s="14"/>
      <c r="C1" s="14"/>
      <c r="D1" s="14"/>
    </row>
    <row r="2" spans="1:9" ht="33.75" customHeight="1">
      <c r="A2" s="15" t="s">
        <v>39</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365</v>
      </c>
      <c r="B5" s="21"/>
      <c r="C5" s="21"/>
      <c r="D5" s="22"/>
      <c r="E5" s="22"/>
      <c r="F5" s="22"/>
      <c r="G5" s="22"/>
      <c r="H5" s="22"/>
      <c r="I5" s="22"/>
    </row>
    <row r="6" spans="1:9" ht="21.75" customHeight="1">
      <c r="A6" s="23" t="s">
        <v>366</v>
      </c>
      <c r="B6" s="24"/>
      <c r="C6" s="24"/>
      <c r="D6" s="25"/>
      <c r="E6" s="25"/>
      <c r="F6" s="23" t="s">
        <v>367</v>
      </c>
      <c r="G6" s="26"/>
      <c r="H6" s="22"/>
      <c r="I6" s="22"/>
    </row>
    <row r="7" spans="1:9" ht="21.75" customHeight="1">
      <c r="A7" s="27" t="s">
        <v>368</v>
      </c>
      <c r="B7" s="28"/>
      <c r="C7" s="29"/>
      <c r="D7" s="30" t="s">
        <v>369</v>
      </c>
      <c r="E7" s="30"/>
      <c r="F7" s="31" t="s">
        <v>370</v>
      </c>
      <c r="G7" s="32"/>
      <c r="H7" s="33"/>
      <c r="I7" s="49"/>
    </row>
    <row r="8" spans="1:9" ht="21.75" customHeight="1">
      <c r="A8" s="34"/>
      <c r="B8" s="35"/>
      <c r="C8" s="36"/>
      <c r="D8" s="30" t="s">
        <v>371</v>
      </c>
      <c r="E8" s="30"/>
      <c r="F8" s="31" t="s">
        <v>371</v>
      </c>
      <c r="G8" s="32"/>
      <c r="H8" s="33"/>
      <c r="I8" s="49"/>
    </row>
    <row r="9" spans="1:9" ht="21.75" customHeight="1">
      <c r="A9" s="37"/>
      <c r="B9" s="38"/>
      <c r="C9" s="39"/>
      <c r="D9" s="30" t="s">
        <v>372</v>
      </c>
      <c r="E9" s="30"/>
      <c r="F9" s="31" t="s">
        <v>373</v>
      </c>
      <c r="G9" s="32"/>
      <c r="H9" s="33"/>
      <c r="I9" s="49"/>
    </row>
    <row r="10" spans="1:9" ht="21.75" customHeight="1">
      <c r="A10" s="22" t="s">
        <v>374</v>
      </c>
      <c r="B10" s="25" t="s">
        <v>375</v>
      </c>
      <c r="C10" s="25"/>
      <c r="D10" s="25"/>
      <c r="E10" s="25"/>
      <c r="F10" s="23" t="s">
        <v>376</v>
      </c>
      <c r="G10" s="24"/>
      <c r="H10" s="24"/>
      <c r="I10" s="26"/>
    </row>
    <row r="11" spans="1:9" ht="100.5" customHeight="1">
      <c r="A11" s="40"/>
      <c r="B11" s="41" t="s">
        <v>377</v>
      </c>
      <c r="C11" s="41"/>
      <c r="D11" s="41"/>
      <c r="E11" s="41"/>
      <c r="F11" s="42" t="s">
        <v>377</v>
      </c>
      <c r="G11" s="43"/>
      <c r="H11" s="44"/>
      <c r="I11" s="50"/>
    </row>
    <row r="12" spans="1:9" ht="24">
      <c r="A12" s="25" t="s">
        <v>378</v>
      </c>
      <c r="B12" s="45" t="s">
        <v>379</v>
      </c>
      <c r="C12" s="25" t="s">
        <v>380</v>
      </c>
      <c r="D12" s="25" t="s">
        <v>381</v>
      </c>
      <c r="E12" s="25" t="s">
        <v>382</v>
      </c>
      <c r="F12" s="25" t="s">
        <v>380</v>
      </c>
      <c r="G12" s="25" t="s">
        <v>381</v>
      </c>
      <c r="H12" s="25"/>
      <c r="I12" s="25" t="s">
        <v>382</v>
      </c>
    </row>
    <row r="13" spans="1:9" ht="21.75" customHeight="1">
      <c r="A13" s="25"/>
      <c r="B13" s="25" t="s">
        <v>383</v>
      </c>
      <c r="C13" s="25" t="s">
        <v>384</v>
      </c>
      <c r="D13" s="30" t="s">
        <v>385</v>
      </c>
      <c r="E13" s="46"/>
      <c r="F13" s="25" t="s">
        <v>384</v>
      </c>
      <c r="G13" s="47" t="s">
        <v>385</v>
      </c>
      <c r="H13" s="47"/>
      <c r="I13" s="46"/>
    </row>
    <row r="14" spans="1:9" ht="21.75" customHeight="1">
      <c r="A14" s="25"/>
      <c r="B14" s="22"/>
      <c r="C14" s="25"/>
      <c r="D14" s="30" t="s">
        <v>386</v>
      </c>
      <c r="E14" s="46"/>
      <c r="F14" s="25"/>
      <c r="G14" s="47" t="s">
        <v>386</v>
      </c>
      <c r="H14" s="47"/>
      <c r="I14" s="46"/>
    </row>
    <row r="15" spans="1:9" ht="21.75" customHeight="1">
      <c r="A15" s="25"/>
      <c r="B15" s="22"/>
      <c r="C15" s="25"/>
      <c r="D15" s="30" t="s">
        <v>387</v>
      </c>
      <c r="E15" s="46"/>
      <c r="F15" s="25"/>
      <c r="G15" s="47" t="s">
        <v>387</v>
      </c>
      <c r="H15" s="47"/>
      <c r="I15" s="46"/>
    </row>
    <row r="16" spans="1:9" ht="21.75" customHeight="1">
      <c r="A16" s="25"/>
      <c r="B16" s="22"/>
      <c r="C16" s="25" t="s">
        <v>388</v>
      </c>
      <c r="D16" s="30" t="s">
        <v>385</v>
      </c>
      <c r="E16" s="46"/>
      <c r="F16" s="25" t="s">
        <v>388</v>
      </c>
      <c r="G16" s="47" t="s">
        <v>385</v>
      </c>
      <c r="H16" s="47"/>
      <c r="I16" s="46"/>
    </row>
    <row r="17" spans="1:9" ht="21.75" customHeight="1">
      <c r="A17" s="25"/>
      <c r="B17" s="22"/>
      <c r="C17" s="25"/>
      <c r="D17" s="30" t="s">
        <v>386</v>
      </c>
      <c r="E17" s="46"/>
      <c r="F17" s="25"/>
      <c r="G17" s="47" t="s">
        <v>386</v>
      </c>
      <c r="H17" s="47"/>
      <c r="I17" s="46"/>
    </row>
    <row r="18" spans="1:9" ht="21.75" customHeight="1">
      <c r="A18" s="25"/>
      <c r="B18" s="22"/>
      <c r="C18" s="25"/>
      <c r="D18" s="30" t="s">
        <v>387</v>
      </c>
      <c r="E18" s="46"/>
      <c r="F18" s="25"/>
      <c r="G18" s="47" t="s">
        <v>387</v>
      </c>
      <c r="H18" s="47"/>
      <c r="I18" s="46"/>
    </row>
    <row r="19" spans="1:9" ht="21.75" customHeight="1">
      <c r="A19" s="25"/>
      <c r="B19" s="22"/>
      <c r="C19" s="25" t="s">
        <v>389</v>
      </c>
      <c r="D19" s="30" t="s">
        <v>385</v>
      </c>
      <c r="E19" s="46"/>
      <c r="F19" s="25" t="s">
        <v>389</v>
      </c>
      <c r="G19" s="47" t="s">
        <v>385</v>
      </c>
      <c r="H19" s="47"/>
      <c r="I19" s="46"/>
    </row>
    <row r="20" spans="1:9" ht="21.75" customHeight="1">
      <c r="A20" s="25"/>
      <c r="B20" s="22"/>
      <c r="C20" s="25"/>
      <c r="D20" s="30" t="s">
        <v>386</v>
      </c>
      <c r="E20" s="46"/>
      <c r="F20" s="25"/>
      <c r="G20" s="47" t="s">
        <v>386</v>
      </c>
      <c r="H20" s="47"/>
      <c r="I20" s="46"/>
    </row>
    <row r="21" spans="1:9" ht="21.75" customHeight="1">
      <c r="A21" s="25"/>
      <c r="B21" s="22"/>
      <c r="C21" s="25"/>
      <c r="D21" s="30" t="s">
        <v>387</v>
      </c>
      <c r="E21" s="46"/>
      <c r="F21" s="25"/>
      <c r="G21" s="47" t="s">
        <v>387</v>
      </c>
      <c r="H21" s="47"/>
      <c r="I21" s="46"/>
    </row>
    <row r="22" spans="1:9" ht="21.75" customHeight="1">
      <c r="A22" s="25"/>
      <c r="B22" s="22"/>
      <c r="C22" s="25" t="s">
        <v>390</v>
      </c>
      <c r="D22" s="30" t="s">
        <v>385</v>
      </c>
      <c r="E22" s="46"/>
      <c r="F22" s="25" t="s">
        <v>390</v>
      </c>
      <c r="G22" s="47" t="s">
        <v>385</v>
      </c>
      <c r="H22" s="47"/>
      <c r="I22" s="46"/>
    </row>
    <row r="23" spans="1:9" ht="21.75" customHeight="1">
      <c r="A23" s="25"/>
      <c r="B23" s="22"/>
      <c r="C23" s="25"/>
      <c r="D23" s="30" t="s">
        <v>386</v>
      </c>
      <c r="E23" s="46"/>
      <c r="F23" s="25"/>
      <c r="G23" s="47" t="s">
        <v>386</v>
      </c>
      <c r="H23" s="47"/>
      <c r="I23" s="46"/>
    </row>
    <row r="24" spans="1:9" ht="21.75" customHeight="1">
      <c r="A24" s="25"/>
      <c r="B24" s="22"/>
      <c r="C24" s="25"/>
      <c r="D24" s="30" t="s">
        <v>387</v>
      </c>
      <c r="E24" s="46"/>
      <c r="F24" s="25"/>
      <c r="G24" s="47" t="s">
        <v>387</v>
      </c>
      <c r="H24" s="47"/>
      <c r="I24" s="46"/>
    </row>
    <row r="25" spans="1:9" ht="21.75" customHeight="1">
      <c r="A25" s="25"/>
      <c r="B25" s="22"/>
      <c r="C25" s="25" t="s">
        <v>391</v>
      </c>
      <c r="D25" s="46"/>
      <c r="E25" s="25"/>
      <c r="F25" s="25" t="s">
        <v>391</v>
      </c>
      <c r="G25" s="47"/>
      <c r="H25" s="47"/>
      <c r="I25" s="46"/>
    </row>
    <row r="26" spans="1:9" ht="21.75" customHeight="1">
      <c r="A26" s="25"/>
      <c r="B26" s="25" t="s">
        <v>392</v>
      </c>
      <c r="C26" s="25" t="s">
        <v>393</v>
      </c>
      <c r="D26" s="30" t="s">
        <v>385</v>
      </c>
      <c r="E26" s="46"/>
      <c r="F26" s="25" t="s">
        <v>393</v>
      </c>
      <c r="G26" s="47" t="s">
        <v>385</v>
      </c>
      <c r="H26" s="47"/>
      <c r="I26" s="46"/>
    </row>
    <row r="27" spans="1:9" ht="21.75" customHeight="1">
      <c r="A27" s="25"/>
      <c r="B27" s="22"/>
      <c r="C27" s="25"/>
      <c r="D27" s="30" t="s">
        <v>386</v>
      </c>
      <c r="E27" s="46"/>
      <c r="F27" s="25"/>
      <c r="G27" s="47" t="s">
        <v>386</v>
      </c>
      <c r="H27" s="47"/>
      <c r="I27" s="46"/>
    </row>
    <row r="28" spans="1:9" ht="21.75" customHeight="1">
      <c r="A28" s="25"/>
      <c r="B28" s="22"/>
      <c r="C28" s="25"/>
      <c r="D28" s="30" t="s">
        <v>387</v>
      </c>
      <c r="E28" s="46"/>
      <c r="F28" s="25"/>
      <c r="G28" s="47" t="s">
        <v>387</v>
      </c>
      <c r="H28" s="47"/>
      <c r="I28" s="46"/>
    </row>
    <row r="29" spans="1:9" ht="21.75" customHeight="1">
      <c r="A29" s="25"/>
      <c r="B29" s="22"/>
      <c r="C29" s="25" t="s">
        <v>394</v>
      </c>
      <c r="D29" s="30" t="s">
        <v>385</v>
      </c>
      <c r="E29" s="46"/>
      <c r="F29" s="25" t="s">
        <v>394</v>
      </c>
      <c r="G29" s="47" t="s">
        <v>385</v>
      </c>
      <c r="H29" s="47"/>
      <c r="I29" s="46"/>
    </row>
    <row r="30" spans="1:9" ht="21.75" customHeight="1">
      <c r="A30" s="25"/>
      <c r="B30" s="22"/>
      <c r="C30" s="25"/>
      <c r="D30" s="30" t="s">
        <v>386</v>
      </c>
      <c r="E30" s="46"/>
      <c r="F30" s="25"/>
      <c r="G30" s="47" t="s">
        <v>386</v>
      </c>
      <c r="H30" s="47"/>
      <c r="I30" s="46"/>
    </row>
    <row r="31" spans="1:9" ht="21.75" customHeight="1">
      <c r="A31" s="25"/>
      <c r="B31" s="22"/>
      <c r="C31" s="25"/>
      <c r="D31" s="30" t="s">
        <v>387</v>
      </c>
      <c r="E31" s="46"/>
      <c r="F31" s="25"/>
      <c r="G31" s="47" t="s">
        <v>387</v>
      </c>
      <c r="H31" s="47"/>
      <c r="I31" s="46"/>
    </row>
    <row r="32" spans="1:9" ht="21.75" customHeight="1">
      <c r="A32" s="25"/>
      <c r="B32" s="22"/>
      <c r="C32" s="25" t="s">
        <v>395</v>
      </c>
      <c r="D32" s="30" t="s">
        <v>385</v>
      </c>
      <c r="E32" s="46"/>
      <c r="F32" s="25" t="s">
        <v>395</v>
      </c>
      <c r="G32" s="47" t="s">
        <v>385</v>
      </c>
      <c r="H32" s="47"/>
      <c r="I32" s="46"/>
    </row>
    <row r="33" spans="1:9" ht="21.75" customHeight="1">
      <c r="A33" s="25"/>
      <c r="B33" s="22"/>
      <c r="C33" s="25"/>
      <c r="D33" s="30" t="s">
        <v>386</v>
      </c>
      <c r="E33" s="46"/>
      <c r="F33" s="25"/>
      <c r="G33" s="47" t="s">
        <v>386</v>
      </c>
      <c r="H33" s="47"/>
      <c r="I33" s="46"/>
    </row>
    <row r="34" spans="1:9" ht="21.75" customHeight="1">
      <c r="A34" s="25"/>
      <c r="B34" s="22"/>
      <c r="C34" s="25"/>
      <c r="D34" s="30" t="s">
        <v>387</v>
      </c>
      <c r="E34" s="46"/>
      <c r="F34" s="25"/>
      <c r="G34" s="47" t="s">
        <v>387</v>
      </c>
      <c r="H34" s="47"/>
      <c r="I34" s="46"/>
    </row>
    <row r="35" spans="1:9" ht="21.75" customHeight="1">
      <c r="A35" s="25"/>
      <c r="B35" s="22"/>
      <c r="C35" s="25" t="s">
        <v>396</v>
      </c>
      <c r="D35" s="30" t="s">
        <v>385</v>
      </c>
      <c r="E35" s="46"/>
      <c r="F35" s="25" t="s">
        <v>396</v>
      </c>
      <c r="G35" s="47" t="s">
        <v>385</v>
      </c>
      <c r="H35" s="47"/>
      <c r="I35" s="46"/>
    </row>
    <row r="36" spans="1:9" ht="21.75" customHeight="1">
      <c r="A36" s="25"/>
      <c r="B36" s="22"/>
      <c r="C36" s="25"/>
      <c r="D36" s="30" t="s">
        <v>386</v>
      </c>
      <c r="E36" s="46"/>
      <c r="F36" s="25"/>
      <c r="G36" s="47" t="s">
        <v>386</v>
      </c>
      <c r="H36" s="47"/>
      <c r="I36" s="46"/>
    </row>
    <row r="37" spans="1:9" ht="21.75" customHeight="1">
      <c r="A37" s="25"/>
      <c r="B37" s="22"/>
      <c r="C37" s="25"/>
      <c r="D37" s="30" t="s">
        <v>387</v>
      </c>
      <c r="E37" s="46"/>
      <c r="F37" s="25"/>
      <c r="G37" s="47" t="s">
        <v>387</v>
      </c>
      <c r="H37" s="47"/>
      <c r="I37" s="46"/>
    </row>
    <row r="38" spans="1:9" ht="21.75" customHeight="1">
      <c r="A38" s="25"/>
      <c r="B38" s="22"/>
      <c r="C38" s="25" t="s">
        <v>391</v>
      </c>
      <c r="D38" s="46"/>
      <c r="E38" s="46"/>
      <c r="F38" s="25" t="s">
        <v>391</v>
      </c>
      <c r="G38" s="47"/>
      <c r="H38" s="47"/>
      <c r="I38" s="46"/>
    </row>
    <row r="39" spans="1:9" ht="21.75" customHeight="1">
      <c r="A39" s="25"/>
      <c r="B39" s="25" t="s">
        <v>397</v>
      </c>
      <c r="C39" s="25" t="s">
        <v>398</v>
      </c>
      <c r="D39" s="30" t="s">
        <v>385</v>
      </c>
      <c r="E39" s="22"/>
      <c r="F39" s="25" t="s">
        <v>398</v>
      </c>
      <c r="G39" s="47" t="s">
        <v>385</v>
      </c>
      <c r="H39" s="47"/>
      <c r="I39" s="46"/>
    </row>
    <row r="40" spans="1:9" ht="21.75" customHeight="1">
      <c r="A40" s="25"/>
      <c r="B40" s="25"/>
      <c r="C40" s="25"/>
      <c r="D40" s="30" t="s">
        <v>386</v>
      </c>
      <c r="E40" s="25"/>
      <c r="F40" s="25"/>
      <c r="G40" s="47" t="s">
        <v>386</v>
      </c>
      <c r="H40" s="47"/>
      <c r="I40" s="46"/>
    </row>
    <row r="41" spans="1:9" ht="21.75" customHeight="1">
      <c r="A41" s="25"/>
      <c r="B41" s="25"/>
      <c r="C41" s="25"/>
      <c r="D41" s="30" t="s">
        <v>387</v>
      </c>
      <c r="E41" s="25"/>
      <c r="F41" s="25"/>
      <c r="G41" s="47" t="s">
        <v>387</v>
      </c>
      <c r="H41" s="47"/>
      <c r="I41" s="46"/>
    </row>
    <row r="42" spans="1:9" ht="21.75" customHeight="1">
      <c r="A42" s="25"/>
      <c r="B42" s="25"/>
      <c r="C42" s="25" t="s">
        <v>391</v>
      </c>
      <c r="D42" s="46"/>
      <c r="E42" s="25"/>
      <c r="F42" s="25" t="s">
        <v>391</v>
      </c>
      <c r="G42" s="47"/>
      <c r="H42" s="47"/>
      <c r="I42" s="46"/>
    </row>
    <row r="43" spans="1:9" ht="21" customHeight="1">
      <c r="A43" s="48" t="s">
        <v>399</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5"/>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H2"/>
    </sheetView>
  </sheetViews>
  <sheetFormatPr defaultColWidth="12" defaultRowHeight="11.25"/>
  <cols>
    <col min="1" max="1" width="12" style="12" customWidth="1"/>
    <col min="2" max="3" width="16.33203125" style="12" customWidth="1"/>
    <col min="4" max="4" width="9.33203125" style="12" customWidth="1"/>
    <col min="5" max="5" width="42" style="12" customWidth="1"/>
    <col min="6" max="8" width="18" style="12" customWidth="1"/>
    <col min="9" max="16384" width="12" style="12" customWidth="1"/>
  </cols>
  <sheetData>
    <row r="1" spans="1:4" s="51" customFormat="1" ht="16.5" customHeight="1">
      <c r="A1" s="13" t="s">
        <v>41</v>
      </c>
      <c r="B1" s="53"/>
      <c r="C1" s="53"/>
      <c r="D1" s="53"/>
    </row>
    <row r="2" spans="1:8" ht="23.25" customHeight="1">
      <c r="A2" s="15" t="s">
        <v>42</v>
      </c>
      <c r="B2" s="15"/>
      <c r="C2" s="15"/>
      <c r="D2" s="15"/>
      <c r="E2" s="15"/>
      <c r="F2" s="15"/>
      <c r="G2" s="15"/>
      <c r="H2" s="15"/>
    </row>
    <row r="3" spans="1:8" ht="18" customHeight="1">
      <c r="A3" s="16"/>
      <c r="B3" s="16"/>
      <c r="C3" s="16"/>
      <c r="D3" s="16"/>
      <c r="E3" s="16"/>
      <c r="F3" s="16"/>
      <c r="G3" s="16"/>
      <c r="H3" s="16"/>
    </row>
    <row r="4" spans="1:4" s="51" customFormat="1" ht="17.25" customHeight="1">
      <c r="A4" s="13"/>
      <c r="B4" s="13"/>
      <c r="C4" s="13"/>
      <c r="D4" s="13"/>
    </row>
    <row r="5" spans="1:8" ht="21.75" customHeight="1">
      <c r="A5" s="25" t="s">
        <v>400</v>
      </c>
      <c r="B5" s="25"/>
      <c r="C5" s="25"/>
      <c r="D5" s="25"/>
      <c r="E5" s="25"/>
      <c r="F5" s="25"/>
      <c r="G5" s="25"/>
      <c r="H5" s="25"/>
    </row>
    <row r="6" spans="1:8" ht="21.75" customHeight="1">
      <c r="A6" s="25" t="s">
        <v>401</v>
      </c>
      <c r="B6" s="25" t="s">
        <v>402</v>
      </c>
      <c r="C6" s="25"/>
      <c r="D6" s="22" t="s">
        <v>403</v>
      </c>
      <c r="E6" s="22"/>
      <c r="F6" s="22" t="s">
        <v>404</v>
      </c>
      <c r="G6" s="22"/>
      <c r="H6" s="22"/>
    </row>
    <row r="7" spans="1:8" ht="21.75" customHeight="1">
      <c r="A7" s="25"/>
      <c r="B7" s="25"/>
      <c r="C7" s="25"/>
      <c r="D7" s="22"/>
      <c r="E7" s="22"/>
      <c r="F7" s="22" t="s">
        <v>405</v>
      </c>
      <c r="G7" s="22" t="s">
        <v>406</v>
      </c>
      <c r="H7" s="22" t="s">
        <v>407</v>
      </c>
    </row>
    <row r="8" spans="1:8" ht="21.75" customHeight="1">
      <c r="A8" s="25"/>
      <c r="B8" s="25" t="s">
        <v>408</v>
      </c>
      <c r="C8" s="25"/>
      <c r="D8" s="25"/>
      <c r="E8" s="25"/>
      <c r="F8" s="46"/>
      <c r="G8" s="46"/>
      <c r="H8" s="46"/>
    </row>
    <row r="9" spans="1:8" ht="21.75" customHeight="1">
      <c r="A9" s="25"/>
      <c r="B9" s="25" t="s">
        <v>409</v>
      </c>
      <c r="C9" s="25"/>
      <c r="D9" s="25"/>
      <c r="E9" s="25"/>
      <c r="F9" s="46"/>
      <c r="G9" s="46"/>
      <c r="H9" s="46"/>
    </row>
    <row r="10" spans="1:8" ht="21.75" customHeight="1">
      <c r="A10" s="25"/>
      <c r="B10" s="25" t="s">
        <v>410</v>
      </c>
      <c r="C10" s="25"/>
      <c r="D10" s="25"/>
      <c r="E10" s="25"/>
      <c r="F10" s="46"/>
      <c r="G10" s="46"/>
      <c r="H10" s="46"/>
    </row>
    <row r="11" spans="1:8" ht="21.75" customHeight="1">
      <c r="A11" s="25"/>
      <c r="B11" s="25" t="s">
        <v>391</v>
      </c>
      <c r="C11" s="25"/>
      <c r="D11" s="25"/>
      <c r="E11" s="25"/>
      <c r="F11" s="46"/>
      <c r="G11" s="46"/>
      <c r="H11" s="46"/>
    </row>
    <row r="12" spans="1:8" ht="21.75" customHeight="1">
      <c r="A12" s="25"/>
      <c r="B12" s="25" t="s">
        <v>411</v>
      </c>
      <c r="C12" s="25"/>
      <c r="D12" s="25"/>
      <c r="E12" s="22"/>
      <c r="F12" s="46"/>
      <c r="G12" s="46"/>
      <c r="H12" s="46"/>
    </row>
    <row r="13" spans="1:8" ht="73.5" customHeight="1">
      <c r="A13" s="22" t="s">
        <v>412</v>
      </c>
      <c r="B13" s="54" t="s">
        <v>377</v>
      </c>
      <c r="C13" s="55"/>
      <c r="D13" s="55"/>
      <c r="E13" s="55"/>
      <c r="F13" s="55"/>
      <c r="G13" s="55"/>
      <c r="H13" s="55"/>
    </row>
    <row r="14" spans="1:8" ht="21.75" customHeight="1">
      <c r="A14" s="25" t="s">
        <v>413</v>
      </c>
      <c r="B14" s="22" t="s">
        <v>414</v>
      </c>
      <c r="C14" s="22" t="s">
        <v>380</v>
      </c>
      <c r="D14" s="22"/>
      <c r="E14" s="22" t="s">
        <v>381</v>
      </c>
      <c r="F14" s="22"/>
      <c r="G14" s="22" t="s">
        <v>382</v>
      </c>
      <c r="H14" s="22"/>
    </row>
    <row r="15" spans="1:8" ht="21.75" customHeight="1">
      <c r="A15" s="22"/>
      <c r="B15" s="22" t="s">
        <v>415</v>
      </c>
      <c r="C15" s="22" t="s">
        <v>384</v>
      </c>
      <c r="D15" s="22"/>
      <c r="E15" s="47" t="s">
        <v>385</v>
      </c>
      <c r="F15" s="56"/>
      <c r="G15" s="56"/>
      <c r="H15" s="56"/>
    </row>
    <row r="16" spans="1:8" ht="21.75" customHeight="1">
      <c r="A16" s="22"/>
      <c r="B16" s="22"/>
      <c r="C16" s="22"/>
      <c r="D16" s="22"/>
      <c r="E16" s="47" t="s">
        <v>386</v>
      </c>
      <c r="F16" s="56"/>
      <c r="G16" s="56"/>
      <c r="H16" s="56"/>
    </row>
    <row r="17" spans="1:8" ht="21.75" customHeight="1">
      <c r="A17" s="22"/>
      <c r="B17" s="22"/>
      <c r="C17" s="22"/>
      <c r="D17" s="22"/>
      <c r="E17" s="47" t="s">
        <v>387</v>
      </c>
      <c r="F17" s="56"/>
      <c r="G17" s="56"/>
      <c r="H17" s="56"/>
    </row>
    <row r="18" spans="1:8" ht="21.75" customHeight="1">
      <c r="A18" s="22"/>
      <c r="B18" s="22"/>
      <c r="C18" s="25" t="s">
        <v>388</v>
      </c>
      <c r="D18" s="25"/>
      <c r="E18" s="47" t="s">
        <v>385</v>
      </c>
      <c r="F18" s="56"/>
      <c r="G18" s="56"/>
      <c r="H18" s="56"/>
    </row>
    <row r="19" spans="1:8" ht="21.75" customHeight="1">
      <c r="A19" s="22"/>
      <c r="B19" s="22"/>
      <c r="C19" s="25"/>
      <c r="D19" s="25"/>
      <c r="E19" s="47" t="s">
        <v>386</v>
      </c>
      <c r="F19" s="56"/>
      <c r="G19" s="57"/>
      <c r="H19" s="57"/>
    </row>
    <row r="20" spans="1:8" ht="21.75" customHeight="1">
      <c r="A20" s="22"/>
      <c r="B20" s="22"/>
      <c r="C20" s="25"/>
      <c r="D20" s="25"/>
      <c r="E20" s="47" t="s">
        <v>387</v>
      </c>
      <c r="F20" s="58"/>
      <c r="G20" s="56"/>
      <c r="H20" s="56"/>
    </row>
    <row r="21" spans="1:8" ht="21.75" customHeight="1">
      <c r="A21" s="22"/>
      <c r="B21" s="22"/>
      <c r="C21" s="25" t="s">
        <v>389</v>
      </c>
      <c r="D21" s="25"/>
      <c r="E21" s="47" t="s">
        <v>385</v>
      </c>
      <c r="F21" s="58"/>
      <c r="G21" s="56"/>
      <c r="H21" s="56"/>
    </row>
    <row r="22" spans="1:8" ht="21.75" customHeight="1">
      <c r="A22" s="22"/>
      <c r="B22" s="22"/>
      <c r="C22" s="25"/>
      <c r="D22" s="25"/>
      <c r="E22" s="47" t="s">
        <v>386</v>
      </c>
      <c r="F22" s="56"/>
      <c r="G22" s="59"/>
      <c r="H22" s="59"/>
    </row>
    <row r="23" spans="1:8" ht="21.75" customHeight="1">
      <c r="A23" s="22"/>
      <c r="B23" s="22"/>
      <c r="C23" s="25"/>
      <c r="D23" s="25"/>
      <c r="E23" s="47" t="s">
        <v>387</v>
      </c>
      <c r="F23" s="56"/>
      <c r="G23" s="56"/>
      <c r="H23" s="56"/>
    </row>
    <row r="24" spans="1:8" ht="21.75" customHeight="1">
      <c r="A24" s="22"/>
      <c r="B24" s="22"/>
      <c r="C24" s="25" t="s">
        <v>390</v>
      </c>
      <c r="D24" s="25"/>
      <c r="E24" s="47" t="s">
        <v>385</v>
      </c>
      <c r="F24" s="56"/>
      <c r="G24" s="56"/>
      <c r="H24" s="56"/>
    </row>
    <row r="25" spans="1:8" ht="21.75" customHeight="1">
      <c r="A25" s="22"/>
      <c r="B25" s="22"/>
      <c r="C25" s="25"/>
      <c r="D25" s="25"/>
      <c r="E25" s="47" t="s">
        <v>386</v>
      </c>
      <c r="F25" s="56"/>
      <c r="G25" s="56"/>
      <c r="H25" s="56"/>
    </row>
    <row r="26" spans="1:8" ht="21.75" customHeight="1">
      <c r="A26" s="22"/>
      <c r="B26" s="22"/>
      <c r="C26" s="25"/>
      <c r="D26" s="25"/>
      <c r="E26" s="47" t="s">
        <v>387</v>
      </c>
      <c r="F26" s="56"/>
      <c r="G26" s="56"/>
      <c r="H26" s="56"/>
    </row>
    <row r="27" spans="1:8" ht="21.75" customHeight="1">
      <c r="A27" s="22"/>
      <c r="B27" s="22"/>
      <c r="C27" s="25" t="s">
        <v>391</v>
      </c>
      <c r="D27" s="25"/>
      <c r="E27" s="56"/>
      <c r="F27" s="56"/>
      <c r="G27" s="56"/>
      <c r="H27" s="56"/>
    </row>
    <row r="28" spans="1:8" ht="21.75" customHeight="1">
      <c r="A28" s="22"/>
      <c r="B28" s="22" t="s">
        <v>416</v>
      </c>
      <c r="C28" s="25" t="s">
        <v>393</v>
      </c>
      <c r="D28" s="25"/>
      <c r="E28" s="47" t="s">
        <v>385</v>
      </c>
      <c r="F28" s="56"/>
      <c r="G28" s="56"/>
      <c r="H28" s="56"/>
    </row>
    <row r="29" spans="1:8" ht="21.75" customHeight="1">
      <c r="A29" s="22"/>
      <c r="B29" s="22"/>
      <c r="C29" s="25"/>
      <c r="D29" s="25"/>
      <c r="E29" s="47" t="s">
        <v>386</v>
      </c>
      <c r="F29" s="56"/>
      <c r="G29" s="56"/>
      <c r="H29" s="56"/>
    </row>
    <row r="30" spans="1:8" ht="21.75" customHeight="1">
      <c r="A30" s="22"/>
      <c r="B30" s="22"/>
      <c r="C30" s="25"/>
      <c r="D30" s="25"/>
      <c r="E30" s="47" t="s">
        <v>387</v>
      </c>
      <c r="F30" s="56"/>
      <c r="G30" s="56"/>
      <c r="H30" s="56"/>
    </row>
    <row r="31" spans="1:8" ht="21.75" customHeight="1">
      <c r="A31" s="22"/>
      <c r="B31" s="22"/>
      <c r="C31" s="25" t="s">
        <v>394</v>
      </c>
      <c r="D31" s="25"/>
      <c r="E31" s="47" t="s">
        <v>385</v>
      </c>
      <c r="F31" s="56"/>
      <c r="G31" s="56"/>
      <c r="H31" s="56"/>
    </row>
    <row r="32" spans="1:8" ht="21.75" customHeight="1">
      <c r="A32" s="22"/>
      <c r="B32" s="22"/>
      <c r="C32" s="25"/>
      <c r="D32" s="25"/>
      <c r="E32" s="47" t="s">
        <v>386</v>
      </c>
      <c r="F32" s="56"/>
      <c r="G32" s="56"/>
      <c r="H32" s="56"/>
    </row>
    <row r="33" spans="1:8" ht="21.75" customHeight="1">
      <c r="A33" s="22"/>
      <c r="B33" s="22"/>
      <c r="C33" s="25"/>
      <c r="D33" s="25"/>
      <c r="E33" s="47" t="s">
        <v>387</v>
      </c>
      <c r="F33" s="56"/>
      <c r="G33" s="56"/>
      <c r="H33" s="56"/>
    </row>
    <row r="34" spans="1:8" ht="21.75" customHeight="1">
      <c r="A34" s="22"/>
      <c r="B34" s="22"/>
      <c r="C34" s="25" t="s">
        <v>395</v>
      </c>
      <c r="D34" s="25"/>
      <c r="E34" s="47" t="s">
        <v>385</v>
      </c>
      <c r="F34" s="56"/>
      <c r="G34" s="56"/>
      <c r="H34" s="56"/>
    </row>
    <row r="35" spans="1:8" ht="21.75" customHeight="1">
      <c r="A35" s="22"/>
      <c r="B35" s="22"/>
      <c r="C35" s="25"/>
      <c r="D35" s="25"/>
      <c r="E35" s="47" t="s">
        <v>386</v>
      </c>
      <c r="F35" s="56"/>
      <c r="G35" s="56"/>
      <c r="H35" s="56"/>
    </row>
    <row r="36" spans="1:8" ht="21.75" customHeight="1">
      <c r="A36" s="22"/>
      <c r="B36" s="22"/>
      <c r="C36" s="25"/>
      <c r="D36" s="25"/>
      <c r="E36" s="47" t="s">
        <v>387</v>
      </c>
      <c r="F36" s="56"/>
      <c r="G36" s="56"/>
      <c r="H36" s="56"/>
    </row>
    <row r="37" spans="1:8" ht="21.75" customHeight="1">
      <c r="A37" s="22"/>
      <c r="B37" s="22"/>
      <c r="C37" s="25" t="s">
        <v>396</v>
      </c>
      <c r="D37" s="25"/>
      <c r="E37" s="47" t="s">
        <v>385</v>
      </c>
      <c r="F37" s="56"/>
      <c r="G37" s="56"/>
      <c r="H37" s="56"/>
    </row>
    <row r="38" spans="1:8" ht="21.75" customHeight="1">
      <c r="A38" s="22"/>
      <c r="B38" s="22"/>
      <c r="C38" s="25"/>
      <c r="D38" s="25"/>
      <c r="E38" s="47" t="s">
        <v>386</v>
      </c>
      <c r="F38" s="56"/>
      <c r="G38" s="56"/>
      <c r="H38" s="56"/>
    </row>
    <row r="39" spans="1:8" ht="21.75" customHeight="1">
      <c r="A39" s="22"/>
      <c r="B39" s="22"/>
      <c r="C39" s="25"/>
      <c r="D39" s="25"/>
      <c r="E39" s="47" t="s">
        <v>387</v>
      </c>
      <c r="F39" s="56"/>
      <c r="G39" s="56"/>
      <c r="H39" s="56"/>
    </row>
    <row r="40" spans="1:8" ht="21.75" customHeight="1">
      <c r="A40" s="22"/>
      <c r="B40" s="22"/>
      <c r="C40" s="25" t="s">
        <v>391</v>
      </c>
      <c r="D40" s="25"/>
      <c r="E40" s="56"/>
      <c r="F40" s="56"/>
      <c r="G40" s="56"/>
      <c r="H40" s="56"/>
    </row>
    <row r="41" spans="1:8" ht="21.75" customHeight="1">
      <c r="A41" s="22"/>
      <c r="B41" s="25" t="s">
        <v>417</v>
      </c>
      <c r="C41" s="25" t="s">
        <v>398</v>
      </c>
      <c r="D41" s="25"/>
      <c r="E41" s="47" t="s">
        <v>385</v>
      </c>
      <c r="F41" s="56"/>
      <c r="G41" s="56"/>
      <c r="H41" s="56"/>
    </row>
    <row r="42" spans="1:8" ht="21.75" customHeight="1">
      <c r="A42" s="22"/>
      <c r="B42" s="25"/>
      <c r="C42" s="25"/>
      <c r="D42" s="25"/>
      <c r="E42" s="47" t="s">
        <v>386</v>
      </c>
      <c r="F42" s="56"/>
      <c r="G42" s="56"/>
      <c r="H42" s="56"/>
    </row>
    <row r="43" spans="1:8" ht="21.75" customHeight="1">
      <c r="A43" s="22"/>
      <c r="B43" s="25"/>
      <c r="C43" s="25"/>
      <c r="D43" s="25"/>
      <c r="E43" s="47" t="s">
        <v>387</v>
      </c>
      <c r="F43" s="56"/>
      <c r="G43" s="56"/>
      <c r="H43" s="56"/>
    </row>
    <row r="44" spans="1:8" ht="21.75" customHeight="1">
      <c r="A44" s="22"/>
      <c r="B44" s="25"/>
      <c r="C44" s="25" t="s">
        <v>391</v>
      </c>
      <c r="D44" s="25"/>
      <c r="E44" s="56"/>
      <c r="F44" s="56"/>
      <c r="G44" s="56"/>
      <c r="H44" s="56"/>
    </row>
    <row r="45" spans="1:8" s="52" customFormat="1" ht="24" customHeight="1">
      <c r="A45" s="48" t="s">
        <v>418</v>
      </c>
      <c r="B45" s="48"/>
      <c r="C45" s="48"/>
      <c r="D45" s="48"/>
      <c r="E45" s="48"/>
      <c r="F45" s="48"/>
      <c r="G45" s="48"/>
      <c r="H45" s="48"/>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3"/>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2" sqref="A2:I2"/>
    </sheetView>
  </sheetViews>
  <sheetFormatPr defaultColWidth="12" defaultRowHeight="11.25"/>
  <cols>
    <col min="1" max="2" width="8.16015625" style="12" customWidth="1"/>
    <col min="3" max="3" width="16.5" style="12" customWidth="1"/>
    <col min="4" max="4" width="32.5" style="12" customWidth="1"/>
    <col min="5" max="5" width="26.16015625" style="12" customWidth="1"/>
    <col min="6" max="6" width="16.5" style="12" customWidth="1"/>
    <col min="7" max="7" width="16.83203125" style="12" customWidth="1"/>
    <col min="8" max="8" width="16.5" style="12" customWidth="1"/>
    <col min="9" max="9" width="26.16015625" style="12" customWidth="1"/>
    <col min="10" max="16384" width="12" style="12" customWidth="1"/>
  </cols>
  <sheetData>
    <row r="1" spans="1:4" ht="16.5" customHeight="1">
      <c r="A1" s="13" t="s">
        <v>44</v>
      </c>
      <c r="B1" s="14"/>
      <c r="C1" s="14"/>
      <c r="D1" s="14"/>
    </row>
    <row r="2" spans="1:9" ht="33.75" customHeight="1">
      <c r="A2" s="15" t="s">
        <v>45</v>
      </c>
      <c r="B2" s="15"/>
      <c r="C2" s="15"/>
      <c r="D2" s="15"/>
      <c r="E2" s="15"/>
      <c r="F2" s="15"/>
      <c r="G2" s="15"/>
      <c r="H2" s="15"/>
      <c r="I2" s="15"/>
    </row>
    <row r="3" spans="1:9" ht="14.25" customHeight="1">
      <c r="A3" s="16"/>
      <c r="B3" s="16"/>
      <c r="C3" s="16"/>
      <c r="D3" s="16"/>
      <c r="E3" s="16"/>
      <c r="F3" s="16"/>
      <c r="G3" s="16"/>
      <c r="H3" s="16"/>
      <c r="I3" s="16"/>
    </row>
    <row r="4" spans="1:4" ht="21.75" customHeight="1">
      <c r="A4" s="17"/>
      <c r="B4" s="18"/>
      <c r="C4" s="19"/>
      <c r="D4" s="19"/>
    </row>
    <row r="5" spans="1:9" ht="21.75" customHeight="1">
      <c r="A5" s="20" t="s">
        <v>365</v>
      </c>
      <c r="B5" s="21"/>
      <c r="C5" s="21"/>
      <c r="D5" s="22"/>
      <c r="E5" s="22"/>
      <c r="F5" s="22"/>
      <c r="G5" s="22"/>
      <c r="H5" s="22"/>
      <c r="I5" s="22"/>
    </row>
    <row r="6" spans="1:9" ht="21.75" customHeight="1">
      <c r="A6" s="23" t="s">
        <v>366</v>
      </c>
      <c r="B6" s="24"/>
      <c r="C6" s="24"/>
      <c r="D6" s="25"/>
      <c r="E6" s="25"/>
      <c r="F6" s="23" t="s">
        <v>367</v>
      </c>
      <c r="G6" s="26"/>
      <c r="H6" s="22"/>
      <c r="I6" s="22"/>
    </row>
    <row r="7" spans="1:9" ht="21.75" customHeight="1">
      <c r="A7" s="27" t="s">
        <v>368</v>
      </c>
      <c r="B7" s="28"/>
      <c r="C7" s="29"/>
      <c r="D7" s="30" t="s">
        <v>369</v>
      </c>
      <c r="E7" s="30"/>
      <c r="F7" s="31" t="s">
        <v>370</v>
      </c>
      <c r="G7" s="32"/>
      <c r="H7" s="33"/>
      <c r="I7" s="49"/>
    </row>
    <row r="8" spans="1:9" ht="21.75" customHeight="1">
      <c r="A8" s="34"/>
      <c r="B8" s="35"/>
      <c r="C8" s="36"/>
      <c r="D8" s="30" t="s">
        <v>371</v>
      </c>
      <c r="E8" s="30"/>
      <c r="F8" s="31" t="s">
        <v>371</v>
      </c>
      <c r="G8" s="32"/>
      <c r="H8" s="33"/>
      <c r="I8" s="49"/>
    </row>
    <row r="9" spans="1:9" ht="21.75" customHeight="1">
      <c r="A9" s="37"/>
      <c r="B9" s="38"/>
      <c r="C9" s="39"/>
      <c r="D9" s="30" t="s">
        <v>372</v>
      </c>
      <c r="E9" s="30"/>
      <c r="F9" s="31" t="s">
        <v>373</v>
      </c>
      <c r="G9" s="32"/>
      <c r="H9" s="33"/>
      <c r="I9" s="49"/>
    </row>
    <row r="10" spans="1:9" ht="21.75" customHeight="1">
      <c r="A10" s="22" t="s">
        <v>374</v>
      </c>
      <c r="B10" s="25" t="s">
        <v>375</v>
      </c>
      <c r="C10" s="25"/>
      <c r="D10" s="25"/>
      <c r="E10" s="25"/>
      <c r="F10" s="23" t="s">
        <v>376</v>
      </c>
      <c r="G10" s="24"/>
      <c r="H10" s="24"/>
      <c r="I10" s="26"/>
    </row>
    <row r="11" spans="1:9" ht="100.5" customHeight="1">
      <c r="A11" s="40"/>
      <c r="B11" s="41" t="s">
        <v>377</v>
      </c>
      <c r="C11" s="41"/>
      <c r="D11" s="41"/>
      <c r="E11" s="41"/>
      <c r="F11" s="42" t="s">
        <v>377</v>
      </c>
      <c r="G11" s="43"/>
      <c r="H11" s="44"/>
      <c r="I11" s="50"/>
    </row>
    <row r="12" spans="1:9" ht="24">
      <c r="A12" s="25" t="s">
        <v>378</v>
      </c>
      <c r="B12" s="45" t="s">
        <v>379</v>
      </c>
      <c r="C12" s="25" t="s">
        <v>380</v>
      </c>
      <c r="D12" s="25" t="s">
        <v>381</v>
      </c>
      <c r="E12" s="25" t="s">
        <v>382</v>
      </c>
      <c r="F12" s="25" t="s">
        <v>380</v>
      </c>
      <c r="G12" s="25" t="s">
        <v>381</v>
      </c>
      <c r="H12" s="25"/>
      <c r="I12" s="25" t="s">
        <v>382</v>
      </c>
    </row>
    <row r="13" spans="1:9" ht="21.75" customHeight="1">
      <c r="A13" s="25"/>
      <c r="B13" s="25" t="s">
        <v>383</v>
      </c>
      <c r="C13" s="25" t="s">
        <v>384</v>
      </c>
      <c r="D13" s="30" t="s">
        <v>385</v>
      </c>
      <c r="E13" s="46"/>
      <c r="F13" s="25" t="s">
        <v>384</v>
      </c>
      <c r="G13" s="47" t="s">
        <v>385</v>
      </c>
      <c r="H13" s="47"/>
      <c r="I13" s="46"/>
    </row>
    <row r="14" spans="1:9" ht="21.75" customHeight="1">
      <c r="A14" s="25"/>
      <c r="B14" s="22"/>
      <c r="C14" s="25"/>
      <c r="D14" s="30" t="s">
        <v>386</v>
      </c>
      <c r="E14" s="46"/>
      <c r="F14" s="25"/>
      <c r="G14" s="47" t="s">
        <v>386</v>
      </c>
      <c r="H14" s="47"/>
      <c r="I14" s="46"/>
    </row>
    <row r="15" spans="1:9" ht="21.75" customHeight="1">
      <c r="A15" s="25"/>
      <c r="B15" s="22"/>
      <c r="C15" s="25"/>
      <c r="D15" s="30" t="s">
        <v>387</v>
      </c>
      <c r="E15" s="46"/>
      <c r="F15" s="25"/>
      <c r="G15" s="47" t="s">
        <v>387</v>
      </c>
      <c r="H15" s="47"/>
      <c r="I15" s="46"/>
    </row>
    <row r="16" spans="1:9" ht="21.75" customHeight="1">
      <c r="A16" s="25"/>
      <c r="B16" s="22"/>
      <c r="C16" s="25" t="s">
        <v>388</v>
      </c>
      <c r="D16" s="30" t="s">
        <v>385</v>
      </c>
      <c r="E16" s="46"/>
      <c r="F16" s="25" t="s">
        <v>388</v>
      </c>
      <c r="G16" s="47" t="s">
        <v>385</v>
      </c>
      <c r="H16" s="47"/>
      <c r="I16" s="46"/>
    </row>
    <row r="17" spans="1:9" ht="21.75" customHeight="1">
      <c r="A17" s="25"/>
      <c r="B17" s="22"/>
      <c r="C17" s="25"/>
      <c r="D17" s="30" t="s">
        <v>386</v>
      </c>
      <c r="E17" s="46"/>
      <c r="F17" s="25"/>
      <c r="G17" s="47" t="s">
        <v>386</v>
      </c>
      <c r="H17" s="47"/>
      <c r="I17" s="46"/>
    </row>
    <row r="18" spans="1:9" ht="21.75" customHeight="1">
      <c r="A18" s="25"/>
      <c r="B18" s="22"/>
      <c r="C18" s="25"/>
      <c r="D18" s="30" t="s">
        <v>387</v>
      </c>
      <c r="E18" s="46"/>
      <c r="F18" s="25"/>
      <c r="G18" s="47" t="s">
        <v>387</v>
      </c>
      <c r="H18" s="47"/>
      <c r="I18" s="46"/>
    </row>
    <row r="19" spans="1:9" ht="21.75" customHeight="1">
      <c r="A19" s="25"/>
      <c r="B19" s="22"/>
      <c r="C19" s="25" t="s">
        <v>389</v>
      </c>
      <c r="D19" s="30" t="s">
        <v>385</v>
      </c>
      <c r="E19" s="46"/>
      <c r="F19" s="25" t="s">
        <v>389</v>
      </c>
      <c r="G19" s="47" t="s">
        <v>385</v>
      </c>
      <c r="H19" s="47"/>
      <c r="I19" s="46"/>
    </row>
    <row r="20" spans="1:9" ht="21.75" customHeight="1">
      <c r="A20" s="25"/>
      <c r="B20" s="22"/>
      <c r="C20" s="25"/>
      <c r="D20" s="30" t="s">
        <v>386</v>
      </c>
      <c r="E20" s="46"/>
      <c r="F20" s="25"/>
      <c r="G20" s="47" t="s">
        <v>386</v>
      </c>
      <c r="H20" s="47"/>
      <c r="I20" s="46"/>
    </row>
    <row r="21" spans="1:9" ht="21.75" customHeight="1">
      <c r="A21" s="25"/>
      <c r="B21" s="22"/>
      <c r="C21" s="25"/>
      <c r="D21" s="30" t="s">
        <v>387</v>
      </c>
      <c r="E21" s="46"/>
      <c r="F21" s="25"/>
      <c r="G21" s="47" t="s">
        <v>387</v>
      </c>
      <c r="H21" s="47"/>
      <c r="I21" s="46"/>
    </row>
    <row r="22" spans="1:9" ht="21.75" customHeight="1">
      <c r="A22" s="25"/>
      <c r="B22" s="22"/>
      <c r="C22" s="25" t="s">
        <v>390</v>
      </c>
      <c r="D22" s="30" t="s">
        <v>385</v>
      </c>
      <c r="E22" s="46"/>
      <c r="F22" s="25" t="s">
        <v>390</v>
      </c>
      <c r="G22" s="47" t="s">
        <v>385</v>
      </c>
      <c r="H22" s="47"/>
      <c r="I22" s="46"/>
    </row>
    <row r="23" spans="1:9" ht="21.75" customHeight="1">
      <c r="A23" s="25"/>
      <c r="B23" s="22"/>
      <c r="C23" s="25"/>
      <c r="D23" s="30" t="s">
        <v>386</v>
      </c>
      <c r="E23" s="46"/>
      <c r="F23" s="25"/>
      <c r="G23" s="47" t="s">
        <v>386</v>
      </c>
      <c r="H23" s="47"/>
      <c r="I23" s="46"/>
    </row>
    <row r="24" spans="1:9" ht="21.75" customHeight="1">
      <c r="A24" s="25"/>
      <c r="B24" s="22"/>
      <c r="C24" s="25"/>
      <c r="D24" s="30" t="s">
        <v>387</v>
      </c>
      <c r="E24" s="46"/>
      <c r="F24" s="25"/>
      <c r="G24" s="47" t="s">
        <v>387</v>
      </c>
      <c r="H24" s="47"/>
      <c r="I24" s="46"/>
    </row>
    <row r="25" spans="1:9" ht="21.75" customHeight="1">
      <c r="A25" s="25"/>
      <c r="B25" s="22"/>
      <c r="C25" s="25" t="s">
        <v>391</v>
      </c>
      <c r="D25" s="46"/>
      <c r="E25" s="25"/>
      <c r="F25" s="25" t="s">
        <v>391</v>
      </c>
      <c r="G25" s="47"/>
      <c r="H25" s="47"/>
      <c r="I25" s="46"/>
    </row>
    <row r="26" spans="1:9" ht="21.75" customHeight="1">
      <c r="A26" s="25"/>
      <c r="B26" s="25" t="s">
        <v>392</v>
      </c>
      <c r="C26" s="25" t="s">
        <v>393</v>
      </c>
      <c r="D26" s="30" t="s">
        <v>385</v>
      </c>
      <c r="E26" s="46"/>
      <c r="F26" s="25" t="s">
        <v>393</v>
      </c>
      <c r="G26" s="47" t="s">
        <v>385</v>
      </c>
      <c r="H26" s="47"/>
      <c r="I26" s="46"/>
    </row>
    <row r="27" spans="1:9" ht="21.75" customHeight="1">
      <c r="A27" s="25"/>
      <c r="B27" s="22"/>
      <c r="C27" s="25"/>
      <c r="D27" s="30" t="s">
        <v>386</v>
      </c>
      <c r="E27" s="46"/>
      <c r="F27" s="25"/>
      <c r="G27" s="47" t="s">
        <v>386</v>
      </c>
      <c r="H27" s="47"/>
      <c r="I27" s="46"/>
    </row>
    <row r="28" spans="1:9" ht="21.75" customHeight="1">
      <c r="A28" s="25"/>
      <c r="B28" s="22"/>
      <c r="C28" s="25"/>
      <c r="D28" s="30" t="s">
        <v>387</v>
      </c>
      <c r="E28" s="46"/>
      <c r="F28" s="25"/>
      <c r="G28" s="47" t="s">
        <v>387</v>
      </c>
      <c r="H28" s="47"/>
      <c r="I28" s="46"/>
    </row>
    <row r="29" spans="1:9" ht="21.75" customHeight="1">
      <c r="A29" s="25"/>
      <c r="B29" s="22"/>
      <c r="C29" s="25" t="s">
        <v>394</v>
      </c>
      <c r="D29" s="30" t="s">
        <v>385</v>
      </c>
      <c r="E29" s="46"/>
      <c r="F29" s="25" t="s">
        <v>394</v>
      </c>
      <c r="G29" s="47" t="s">
        <v>385</v>
      </c>
      <c r="H29" s="47"/>
      <c r="I29" s="46"/>
    </row>
    <row r="30" spans="1:9" ht="21.75" customHeight="1">
      <c r="A30" s="25"/>
      <c r="B30" s="22"/>
      <c r="C30" s="25"/>
      <c r="D30" s="30" t="s">
        <v>386</v>
      </c>
      <c r="E30" s="46"/>
      <c r="F30" s="25"/>
      <c r="G30" s="47" t="s">
        <v>386</v>
      </c>
      <c r="H30" s="47"/>
      <c r="I30" s="46"/>
    </row>
    <row r="31" spans="1:9" ht="21.75" customHeight="1">
      <c r="A31" s="25"/>
      <c r="B31" s="22"/>
      <c r="C31" s="25"/>
      <c r="D31" s="30" t="s">
        <v>387</v>
      </c>
      <c r="E31" s="46"/>
      <c r="F31" s="25"/>
      <c r="G31" s="47" t="s">
        <v>387</v>
      </c>
      <c r="H31" s="47"/>
      <c r="I31" s="46"/>
    </row>
    <row r="32" spans="1:9" ht="21.75" customHeight="1">
      <c r="A32" s="25"/>
      <c r="B32" s="22"/>
      <c r="C32" s="25" t="s">
        <v>395</v>
      </c>
      <c r="D32" s="30" t="s">
        <v>385</v>
      </c>
      <c r="E32" s="46"/>
      <c r="F32" s="25" t="s">
        <v>395</v>
      </c>
      <c r="G32" s="47" t="s">
        <v>385</v>
      </c>
      <c r="H32" s="47"/>
      <c r="I32" s="46"/>
    </row>
    <row r="33" spans="1:9" ht="21.75" customHeight="1">
      <c r="A33" s="25"/>
      <c r="B33" s="22"/>
      <c r="C33" s="25"/>
      <c r="D33" s="30" t="s">
        <v>386</v>
      </c>
      <c r="E33" s="46"/>
      <c r="F33" s="25"/>
      <c r="G33" s="47" t="s">
        <v>386</v>
      </c>
      <c r="H33" s="47"/>
      <c r="I33" s="46"/>
    </row>
    <row r="34" spans="1:9" ht="21.75" customHeight="1">
      <c r="A34" s="25"/>
      <c r="B34" s="22"/>
      <c r="C34" s="25"/>
      <c r="D34" s="30" t="s">
        <v>387</v>
      </c>
      <c r="E34" s="46"/>
      <c r="F34" s="25"/>
      <c r="G34" s="47" t="s">
        <v>387</v>
      </c>
      <c r="H34" s="47"/>
      <c r="I34" s="46"/>
    </row>
    <row r="35" spans="1:9" ht="21.75" customHeight="1">
      <c r="A35" s="25"/>
      <c r="B35" s="22"/>
      <c r="C35" s="25" t="s">
        <v>396</v>
      </c>
      <c r="D35" s="30" t="s">
        <v>385</v>
      </c>
      <c r="E35" s="46"/>
      <c r="F35" s="25" t="s">
        <v>396</v>
      </c>
      <c r="G35" s="47" t="s">
        <v>385</v>
      </c>
      <c r="H35" s="47"/>
      <c r="I35" s="46"/>
    </row>
    <row r="36" spans="1:9" ht="21.75" customHeight="1">
      <c r="A36" s="25"/>
      <c r="B36" s="22"/>
      <c r="C36" s="25"/>
      <c r="D36" s="30" t="s">
        <v>386</v>
      </c>
      <c r="E36" s="46"/>
      <c r="F36" s="25"/>
      <c r="G36" s="47" t="s">
        <v>386</v>
      </c>
      <c r="H36" s="47"/>
      <c r="I36" s="46"/>
    </row>
    <row r="37" spans="1:9" ht="21.75" customHeight="1">
      <c r="A37" s="25"/>
      <c r="B37" s="22"/>
      <c r="C37" s="25"/>
      <c r="D37" s="30" t="s">
        <v>387</v>
      </c>
      <c r="E37" s="46"/>
      <c r="F37" s="25"/>
      <c r="G37" s="47" t="s">
        <v>387</v>
      </c>
      <c r="H37" s="47"/>
      <c r="I37" s="46"/>
    </row>
    <row r="38" spans="1:9" ht="21.75" customHeight="1">
      <c r="A38" s="25"/>
      <c r="B38" s="22"/>
      <c r="C38" s="25" t="s">
        <v>391</v>
      </c>
      <c r="D38" s="46"/>
      <c r="E38" s="46"/>
      <c r="F38" s="25" t="s">
        <v>391</v>
      </c>
      <c r="G38" s="47"/>
      <c r="H38" s="47"/>
      <c r="I38" s="46"/>
    </row>
    <row r="39" spans="1:9" ht="21.75" customHeight="1">
      <c r="A39" s="25"/>
      <c r="B39" s="25" t="s">
        <v>397</v>
      </c>
      <c r="C39" s="25" t="s">
        <v>398</v>
      </c>
      <c r="D39" s="30" t="s">
        <v>385</v>
      </c>
      <c r="E39" s="22"/>
      <c r="F39" s="25" t="s">
        <v>398</v>
      </c>
      <c r="G39" s="47" t="s">
        <v>385</v>
      </c>
      <c r="H39" s="47"/>
      <c r="I39" s="46"/>
    </row>
    <row r="40" spans="1:9" ht="21.75" customHeight="1">
      <c r="A40" s="25"/>
      <c r="B40" s="25"/>
      <c r="C40" s="25"/>
      <c r="D40" s="30" t="s">
        <v>386</v>
      </c>
      <c r="E40" s="25"/>
      <c r="F40" s="25"/>
      <c r="G40" s="47" t="s">
        <v>386</v>
      </c>
      <c r="H40" s="47"/>
      <c r="I40" s="46"/>
    </row>
    <row r="41" spans="1:9" ht="21.75" customHeight="1">
      <c r="A41" s="25"/>
      <c r="B41" s="25"/>
      <c r="C41" s="25"/>
      <c r="D41" s="30" t="s">
        <v>387</v>
      </c>
      <c r="E41" s="25"/>
      <c r="F41" s="25"/>
      <c r="G41" s="47" t="s">
        <v>387</v>
      </c>
      <c r="H41" s="47"/>
      <c r="I41" s="46"/>
    </row>
    <row r="42" spans="1:9" ht="21.75" customHeight="1">
      <c r="A42" s="25"/>
      <c r="B42" s="25"/>
      <c r="C42" s="25" t="s">
        <v>391</v>
      </c>
      <c r="D42" s="46"/>
      <c r="E42" s="25"/>
      <c r="F42" s="25" t="s">
        <v>391</v>
      </c>
      <c r="G42" s="47"/>
      <c r="H42" s="47"/>
      <c r="I42" s="46"/>
    </row>
    <row r="43" spans="1:9" ht="21" customHeight="1">
      <c r="A43" s="48" t="s">
        <v>419</v>
      </c>
      <c r="B43" s="48"/>
      <c r="C43" s="48"/>
      <c r="D43" s="48"/>
      <c r="E43" s="48"/>
      <c r="F43" s="48"/>
      <c r="G43" s="48"/>
      <c r="H43" s="48"/>
      <c r="I43" s="4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5"/>
</worksheet>
</file>

<file path=xl/worksheets/sheet18.xml><?xml version="1.0" encoding="utf-8"?>
<worksheet xmlns="http://schemas.openxmlformats.org/spreadsheetml/2006/main" xmlns:r="http://schemas.openxmlformats.org/officeDocument/2006/relationships">
  <dimension ref="A1:O43"/>
  <sheetViews>
    <sheetView tabSelected="1" workbookViewId="0" topLeftCell="A4">
      <selection activeCell="C16" sqref="C16"/>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4.33203125" style="0" customWidth="1"/>
    <col min="10" max="10" width="9.33203125" style="0" customWidth="1"/>
    <col min="11" max="11" width="15.33203125" style="0" customWidth="1"/>
    <col min="12" max="15" width="10.5" style="0" customWidth="1"/>
  </cols>
  <sheetData>
    <row r="1" spans="1:2" ht="24" customHeight="1">
      <c r="A1" s="5" t="s">
        <v>46</v>
      </c>
      <c r="B1" s="5"/>
    </row>
    <row r="2" spans="1:15" s="1" customFormat="1" ht="67.5" customHeight="1">
      <c r="A2" s="6" t="s">
        <v>47</v>
      </c>
      <c r="B2" s="6"/>
      <c r="C2" s="6"/>
      <c r="D2" s="6"/>
      <c r="E2" s="6"/>
      <c r="F2" s="6"/>
      <c r="G2" s="6"/>
      <c r="H2" s="6"/>
      <c r="I2" s="6"/>
      <c r="J2" s="6"/>
      <c r="K2" s="6"/>
      <c r="L2" s="6"/>
      <c r="M2" s="6"/>
      <c r="N2" s="6"/>
      <c r="O2" s="6"/>
    </row>
    <row r="3" spans="1:15" s="1" customFormat="1" ht="24.75" customHeight="1">
      <c r="A3" s="7" t="s">
        <v>6</v>
      </c>
      <c r="B3" s="7" t="s">
        <v>420</v>
      </c>
      <c r="C3" s="7" t="s">
        <v>421</v>
      </c>
      <c r="D3" s="7"/>
      <c r="E3" s="7" t="s">
        <v>422</v>
      </c>
      <c r="F3" s="7"/>
      <c r="G3" s="7" t="s">
        <v>423</v>
      </c>
      <c r="H3" s="7" t="s">
        <v>424</v>
      </c>
      <c r="I3" s="7"/>
      <c r="J3" s="7"/>
      <c r="K3" s="7"/>
      <c r="L3" s="7" t="s">
        <v>425</v>
      </c>
      <c r="M3" s="7"/>
      <c r="N3" s="7"/>
      <c r="O3" s="7"/>
    </row>
    <row r="4" spans="1:15" s="1" customFormat="1" ht="31.5" customHeight="1">
      <c r="A4" s="7"/>
      <c r="B4" s="7"/>
      <c r="C4" s="7" t="s">
        <v>426</v>
      </c>
      <c r="D4" s="7" t="s">
        <v>427</v>
      </c>
      <c r="E4" s="7" t="s">
        <v>426</v>
      </c>
      <c r="F4" s="7" t="s">
        <v>427</v>
      </c>
      <c r="G4" s="7"/>
      <c r="H4" s="7" t="s">
        <v>428</v>
      </c>
      <c r="I4" s="7" t="s">
        <v>429</v>
      </c>
      <c r="J4" s="7" t="s">
        <v>430</v>
      </c>
      <c r="K4" s="7" t="s">
        <v>431</v>
      </c>
      <c r="L4" s="7" t="s">
        <v>428</v>
      </c>
      <c r="M4" s="7" t="s">
        <v>429</v>
      </c>
      <c r="N4" s="7" t="s">
        <v>430</v>
      </c>
      <c r="O4" s="7" t="s">
        <v>431</v>
      </c>
    </row>
    <row r="5" spans="1:15" s="1" customFormat="1" ht="19.5" customHeight="1">
      <c r="A5" s="8">
        <v>1</v>
      </c>
      <c r="B5" s="7" t="s">
        <v>139</v>
      </c>
      <c r="C5" s="7">
        <v>10</v>
      </c>
      <c r="D5" s="7"/>
      <c r="E5" s="7">
        <v>9</v>
      </c>
      <c r="F5" s="7"/>
      <c r="G5" s="7">
        <v>8</v>
      </c>
      <c r="H5" s="7"/>
      <c r="I5" s="11"/>
      <c r="J5" s="7"/>
      <c r="K5" s="11"/>
      <c r="L5" s="7"/>
      <c r="M5" s="7"/>
      <c r="N5" s="7"/>
      <c r="O5" s="7"/>
    </row>
    <row r="6" spans="1:15" s="1" customFormat="1" ht="30" customHeight="1">
      <c r="A6" s="8">
        <v>2</v>
      </c>
      <c r="B6" s="7" t="s">
        <v>432</v>
      </c>
      <c r="C6" s="7"/>
      <c r="D6" s="7">
        <v>27</v>
      </c>
      <c r="E6" s="7"/>
      <c r="F6" s="7">
        <v>24</v>
      </c>
      <c r="G6" s="7">
        <v>11</v>
      </c>
      <c r="H6" s="7">
        <v>1</v>
      </c>
      <c r="I6" s="11">
        <v>146800</v>
      </c>
      <c r="J6" s="7">
        <v>1</v>
      </c>
      <c r="K6" s="11">
        <v>146800</v>
      </c>
      <c r="L6" s="7"/>
      <c r="M6" s="7"/>
      <c r="N6" s="7"/>
      <c r="O6" s="7"/>
    </row>
    <row r="7" spans="1:15" s="1" customFormat="1" ht="30" customHeight="1">
      <c r="A7" s="8">
        <v>3</v>
      </c>
      <c r="B7" s="7" t="s">
        <v>433</v>
      </c>
      <c r="C7" s="7"/>
      <c r="D7" s="7">
        <v>21</v>
      </c>
      <c r="E7" s="7"/>
      <c r="F7" s="7">
        <v>17</v>
      </c>
      <c r="G7" s="7">
        <v>6</v>
      </c>
      <c r="H7" s="7">
        <v>3</v>
      </c>
      <c r="I7" s="11">
        <v>963336.89</v>
      </c>
      <c r="J7" s="7">
        <v>3</v>
      </c>
      <c r="K7" s="11">
        <v>963336.89</v>
      </c>
      <c r="L7" s="7"/>
      <c r="M7" s="7"/>
      <c r="N7" s="7"/>
      <c r="O7" s="7"/>
    </row>
    <row r="8" spans="1:15" s="1" customFormat="1" ht="27.75" customHeight="1">
      <c r="A8" s="8">
        <v>4</v>
      </c>
      <c r="B8" s="7" t="s">
        <v>434</v>
      </c>
      <c r="C8" s="7"/>
      <c r="D8" s="7">
        <v>34</v>
      </c>
      <c r="E8" s="7"/>
      <c r="F8" s="7">
        <v>32</v>
      </c>
      <c r="G8" s="7">
        <v>9</v>
      </c>
      <c r="H8" s="7"/>
      <c r="I8" s="11"/>
      <c r="J8" s="7"/>
      <c r="K8" s="11"/>
      <c r="L8" s="7"/>
      <c r="M8" s="7"/>
      <c r="N8" s="7"/>
      <c r="O8" s="7"/>
    </row>
    <row r="9" spans="1:15" s="1" customFormat="1" ht="27" customHeight="1">
      <c r="A9" s="8">
        <v>5</v>
      </c>
      <c r="B9" s="7" t="s">
        <v>435</v>
      </c>
      <c r="C9" s="7"/>
      <c r="D9" s="7">
        <v>16</v>
      </c>
      <c r="E9" s="7"/>
      <c r="F9" s="7">
        <v>13</v>
      </c>
      <c r="G9" s="7">
        <v>2</v>
      </c>
      <c r="H9" s="7"/>
      <c r="I9" s="11"/>
      <c r="J9" s="7"/>
      <c r="K9" s="11"/>
      <c r="L9" s="7"/>
      <c r="M9" s="7"/>
      <c r="N9" s="7"/>
      <c r="O9" s="7"/>
    </row>
    <row r="10" spans="1:15" s="1" customFormat="1" ht="27" customHeight="1">
      <c r="A10" s="8">
        <v>6</v>
      </c>
      <c r="B10" s="7" t="s">
        <v>436</v>
      </c>
      <c r="C10" s="7"/>
      <c r="D10" s="7">
        <v>34</v>
      </c>
      <c r="E10" s="7"/>
      <c r="F10" s="7">
        <v>30</v>
      </c>
      <c r="G10" s="7">
        <v>17</v>
      </c>
      <c r="H10" s="7"/>
      <c r="I10" s="11"/>
      <c r="J10" s="7"/>
      <c r="K10" s="11"/>
      <c r="L10" s="7"/>
      <c r="M10" s="7"/>
      <c r="N10" s="7"/>
      <c r="O10" s="7"/>
    </row>
    <row r="11" spans="1:15" s="1" customFormat="1" ht="30" customHeight="1">
      <c r="A11" s="8">
        <v>7</v>
      </c>
      <c r="B11" s="7" t="s">
        <v>437</v>
      </c>
      <c r="C11" s="7"/>
      <c r="D11" s="7">
        <v>39</v>
      </c>
      <c r="E11" s="7"/>
      <c r="F11" s="7">
        <v>37</v>
      </c>
      <c r="G11" s="7">
        <v>15</v>
      </c>
      <c r="H11" s="7">
        <v>5</v>
      </c>
      <c r="I11" s="11">
        <v>456000</v>
      </c>
      <c r="J11" s="7">
        <v>5</v>
      </c>
      <c r="K11" s="11">
        <v>456000</v>
      </c>
      <c r="L11" s="7"/>
      <c r="M11" s="7"/>
      <c r="N11" s="7"/>
      <c r="O11" s="7"/>
    </row>
    <row r="12" spans="1:15" s="1" customFormat="1" ht="27" customHeight="1">
      <c r="A12" s="8">
        <v>8</v>
      </c>
      <c r="B12" s="7" t="s">
        <v>438</v>
      </c>
      <c r="C12" s="7"/>
      <c r="D12" s="7">
        <v>26</v>
      </c>
      <c r="E12" s="7"/>
      <c r="F12" s="7">
        <v>22</v>
      </c>
      <c r="G12" s="7">
        <v>19</v>
      </c>
      <c r="H12" s="7"/>
      <c r="I12" s="11"/>
      <c r="J12" s="7"/>
      <c r="K12" s="11"/>
      <c r="L12" s="7"/>
      <c r="M12" s="7"/>
      <c r="N12" s="7"/>
      <c r="O12" s="7"/>
    </row>
    <row r="13" spans="1:15" s="1" customFormat="1" ht="27" customHeight="1">
      <c r="A13" s="8">
        <v>9</v>
      </c>
      <c r="B13" s="7" t="s">
        <v>439</v>
      </c>
      <c r="C13" s="7"/>
      <c r="D13" s="7">
        <v>13</v>
      </c>
      <c r="E13" s="7"/>
      <c r="F13" s="7">
        <v>7</v>
      </c>
      <c r="G13" s="7">
        <v>11</v>
      </c>
      <c r="H13" s="7"/>
      <c r="I13" s="11"/>
      <c r="J13" s="7"/>
      <c r="K13" s="11"/>
      <c r="L13" s="7"/>
      <c r="M13" s="7"/>
      <c r="N13" s="7"/>
      <c r="O13" s="7"/>
    </row>
    <row r="14" spans="1:15" s="1" customFormat="1" ht="27" customHeight="1">
      <c r="A14" s="8">
        <v>10</v>
      </c>
      <c r="B14" s="7" t="s">
        <v>440</v>
      </c>
      <c r="C14" s="7"/>
      <c r="D14" s="7">
        <v>6</v>
      </c>
      <c r="E14" s="7"/>
      <c r="F14" s="7">
        <v>3</v>
      </c>
      <c r="G14" s="7">
        <v>8</v>
      </c>
      <c r="H14" s="7"/>
      <c r="I14" s="11"/>
      <c r="J14" s="7"/>
      <c r="K14" s="11"/>
      <c r="L14" s="7"/>
      <c r="M14" s="7"/>
      <c r="N14" s="7"/>
      <c r="O14" s="7"/>
    </row>
    <row r="15" spans="1:15" s="1" customFormat="1" ht="27" customHeight="1">
      <c r="A15" s="8">
        <v>11</v>
      </c>
      <c r="B15" s="7" t="s">
        <v>441</v>
      </c>
      <c r="C15" s="7"/>
      <c r="D15" s="7">
        <v>10</v>
      </c>
      <c r="E15" s="7"/>
      <c r="F15" s="7">
        <v>9</v>
      </c>
      <c r="G15" s="7">
        <v>5</v>
      </c>
      <c r="H15" s="7"/>
      <c r="I15" s="11"/>
      <c r="J15" s="7"/>
      <c r="K15" s="11"/>
      <c r="L15" s="7"/>
      <c r="M15" s="7"/>
      <c r="N15" s="7"/>
      <c r="O15" s="7"/>
    </row>
    <row r="16" spans="1:15" s="1" customFormat="1" ht="30" customHeight="1">
      <c r="A16" s="8">
        <v>12</v>
      </c>
      <c r="B16" s="7" t="s">
        <v>442</v>
      </c>
      <c r="C16" s="7"/>
      <c r="D16" s="7">
        <v>10</v>
      </c>
      <c r="E16" s="7"/>
      <c r="F16" s="7">
        <v>10</v>
      </c>
      <c r="G16" s="7">
        <v>6</v>
      </c>
      <c r="H16" s="7"/>
      <c r="I16" s="11"/>
      <c r="J16" s="7"/>
      <c r="K16" s="11"/>
      <c r="L16" s="7"/>
      <c r="M16" s="7"/>
      <c r="N16" s="7"/>
      <c r="O16" s="7"/>
    </row>
    <row r="17" spans="1:15" s="1" customFormat="1" ht="27" customHeight="1">
      <c r="A17" s="8">
        <v>13</v>
      </c>
      <c r="B17" s="7" t="s">
        <v>443</v>
      </c>
      <c r="C17" s="7"/>
      <c r="D17" s="7">
        <v>9</v>
      </c>
      <c r="E17" s="7"/>
      <c r="F17" s="7">
        <v>9</v>
      </c>
      <c r="G17" s="7">
        <v>2</v>
      </c>
      <c r="H17" s="7"/>
      <c r="I17" s="11"/>
      <c r="J17" s="7"/>
      <c r="K17" s="11"/>
      <c r="L17" s="7"/>
      <c r="M17" s="7"/>
      <c r="N17" s="7"/>
      <c r="O17" s="7"/>
    </row>
    <row r="18" spans="1:15" s="2" customFormat="1" ht="19.5" customHeight="1">
      <c r="A18" s="7"/>
      <c r="B18" s="7" t="s">
        <v>128</v>
      </c>
      <c r="C18" s="7">
        <f aca="true" t="shared" si="0" ref="C18:O18">SUM(C5:C17)</f>
        <v>10</v>
      </c>
      <c r="D18" s="7">
        <f t="shared" si="0"/>
        <v>245</v>
      </c>
      <c r="E18" s="7">
        <f t="shared" si="0"/>
        <v>9</v>
      </c>
      <c r="F18" s="7">
        <f t="shared" si="0"/>
        <v>213</v>
      </c>
      <c r="G18" s="7">
        <f t="shared" si="0"/>
        <v>119</v>
      </c>
      <c r="H18" s="7">
        <f t="shared" si="0"/>
        <v>9</v>
      </c>
      <c r="I18" s="7">
        <f t="shared" si="0"/>
        <v>1566136.8900000001</v>
      </c>
      <c r="J18" s="7">
        <f t="shared" si="0"/>
        <v>9</v>
      </c>
      <c r="K18" s="7">
        <f t="shared" si="0"/>
        <v>1566136.8900000001</v>
      </c>
      <c r="L18" s="7">
        <f t="shared" si="0"/>
        <v>0</v>
      </c>
      <c r="M18" s="7">
        <f t="shared" si="0"/>
        <v>0</v>
      </c>
      <c r="N18" s="7">
        <f t="shared" si="0"/>
        <v>0</v>
      </c>
      <c r="O18" s="7">
        <f t="shared" si="0"/>
        <v>0</v>
      </c>
    </row>
    <row r="19" spans="1:15" s="2" customFormat="1" ht="24.75" customHeight="1">
      <c r="A19" s="9"/>
      <c r="B19" s="9"/>
      <c r="C19" s="9"/>
      <c r="D19" s="9"/>
      <c r="E19" s="9"/>
      <c r="F19" s="9"/>
      <c r="G19" s="9"/>
      <c r="H19" s="9"/>
      <c r="I19" s="9"/>
      <c r="J19" s="9"/>
      <c r="K19" s="9"/>
      <c r="L19" s="9"/>
      <c r="M19" s="9"/>
      <c r="N19" s="9"/>
      <c r="O19" s="9"/>
    </row>
    <row r="20" spans="1:15" s="2" customFormat="1" ht="24.75" customHeight="1">
      <c r="A20" s="9"/>
      <c r="B20" s="9"/>
      <c r="C20" s="9"/>
      <c r="D20" s="9"/>
      <c r="E20" s="9"/>
      <c r="F20" s="9"/>
      <c r="G20" s="9"/>
      <c r="H20" s="9"/>
      <c r="I20" s="9"/>
      <c r="J20" s="9"/>
      <c r="K20" s="9"/>
      <c r="L20" s="9"/>
      <c r="M20" s="9"/>
      <c r="N20" s="9"/>
      <c r="O20" s="9"/>
    </row>
    <row r="21" spans="1:15" s="2" customFormat="1" ht="24.75" customHeight="1">
      <c r="A21" s="9"/>
      <c r="B21" s="9"/>
      <c r="C21" s="9"/>
      <c r="D21" s="9"/>
      <c r="E21" s="9"/>
      <c r="F21" s="9"/>
      <c r="G21" s="9"/>
      <c r="H21" s="9"/>
      <c r="I21" s="9"/>
      <c r="J21" s="9"/>
      <c r="K21" s="9"/>
      <c r="L21" s="9"/>
      <c r="M21" s="9"/>
      <c r="N21" s="9"/>
      <c r="O21" s="9"/>
    </row>
    <row r="22" spans="1:15" s="2" customFormat="1" ht="24.75" customHeight="1">
      <c r="A22" s="9"/>
      <c r="B22" s="9"/>
      <c r="C22" s="9"/>
      <c r="D22" s="9"/>
      <c r="E22" s="9"/>
      <c r="F22" s="9"/>
      <c r="G22" s="9"/>
      <c r="H22" s="9"/>
      <c r="I22" s="9"/>
      <c r="J22" s="9"/>
      <c r="K22" s="9"/>
      <c r="L22" s="9"/>
      <c r="M22" s="9"/>
      <c r="N22" s="9"/>
      <c r="O22" s="9"/>
    </row>
    <row r="23" spans="1:15" s="2" customFormat="1" ht="24.75" customHeight="1">
      <c r="A23" s="9"/>
      <c r="B23" s="9"/>
      <c r="C23" s="9"/>
      <c r="D23" s="9"/>
      <c r="E23" s="9"/>
      <c r="F23" s="9"/>
      <c r="G23" s="9"/>
      <c r="H23" s="9"/>
      <c r="I23" s="9"/>
      <c r="J23" s="9"/>
      <c r="K23" s="9"/>
      <c r="L23" s="9"/>
      <c r="M23" s="9"/>
      <c r="N23" s="9"/>
      <c r="O23" s="9"/>
    </row>
    <row r="24" spans="1:15" s="2" customFormat="1" ht="24.75" customHeight="1">
      <c r="A24" s="9"/>
      <c r="B24" s="9"/>
      <c r="C24" s="9"/>
      <c r="D24" s="9"/>
      <c r="E24" s="9"/>
      <c r="F24" s="9"/>
      <c r="G24" s="9"/>
      <c r="H24" s="9"/>
      <c r="I24" s="9"/>
      <c r="J24" s="9"/>
      <c r="K24" s="9"/>
      <c r="L24" s="9"/>
      <c r="M24" s="9"/>
      <c r="N24" s="9"/>
      <c r="O24" s="9"/>
    </row>
    <row r="25" spans="1:15" s="2" customFormat="1" ht="24.75" customHeight="1">
      <c r="A25" s="9"/>
      <c r="B25" s="9"/>
      <c r="C25" s="9"/>
      <c r="D25" s="9"/>
      <c r="E25" s="9"/>
      <c r="F25" s="9"/>
      <c r="G25" s="9"/>
      <c r="H25" s="9"/>
      <c r="I25" s="9"/>
      <c r="J25" s="9"/>
      <c r="K25" s="9"/>
      <c r="L25" s="9"/>
      <c r="M25" s="9"/>
      <c r="N25" s="9"/>
      <c r="O25" s="9"/>
    </row>
    <row r="26" spans="1:15" s="2" customFormat="1" ht="24.75" customHeight="1">
      <c r="A26" s="9"/>
      <c r="B26" s="9"/>
      <c r="C26" s="9"/>
      <c r="D26" s="9"/>
      <c r="E26" s="9"/>
      <c r="F26" s="9"/>
      <c r="G26" s="9"/>
      <c r="H26" s="9"/>
      <c r="I26" s="9"/>
      <c r="J26" s="9"/>
      <c r="K26" s="9"/>
      <c r="L26" s="9"/>
      <c r="M26" s="9"/>
      <c r="N26" s="9"/>
      <c r="O26" s="9"/>
    </row>
    <row r="27" spans="1:15" s="2" customFormat="1" ht="24.75" customHeight="1">
      <c r="A27" s="9"/>
      <c r="B27" s="9"/>
      <c r="C27" s="9"/>
      <c r="D27" s="9"/>
      <c r="E27" s="9"/>
      <c r="F27" s="9"/>
      <c r="G27" s="9"/>
      <c r="H27" s="9"/>
      <c r="I27" s="9"/>
      <c r="J27" s="9"/>
      <c r="K27" s="9"/>
      <c r="L27" s="9"/>
      <c r="M27" s="9"/>
      <c r="N27" s="9"/>
      <c r="O27" s="9"/>
    </row>
    <row r="28" spans="1:15" s="2" customFormat="1" ht="24.75" customHeight="1">
      <c r="A28" s="9"/>
      <c r="B28" s="9"/>
      <c r="C28" s="9"/>
      <c r="D28" s="9"/>
      <c r="E28" s="9"/>
      <c r="F28" s="9"/>
      <c r="G28" s="9"/>
      <c r="H28" s="9"/>
      <c r="I28" s="9"/>
      <c r="J28" s="9"/>
      <c r="K28" s="9"/>
      <c r="L28" s="9"/>
      <c r="M28" s="9"/>
      <c r="N28" s="9"/>
      <c r="O28" s="9"/>
    </row>
    <row r="29" spans="1:15" s="2" customFormat="1" ht="24.75" customHeight="1">
      <c r="A29" s="9"/>
      <c r="B29" s="9"/>
      <c r="C29" s="9"/>
      <c r="D29" s="9"/>
      <c r="E29" s="9"/>
      <c r="F29" s="9"/>
      <c r="G29" s="9"/>
      <c r="H29" s="9"/>
      <c r="I29" s="9"/>
      <c r="J29" s="9"/>
      <c r="K29" s="9"/>
      <c r="L29" s="9"/>
      <c r="M29" s="9"/>
      <c r="N29" s="9"/>
      <c r="O29" s="9"/>
    </row>
    <row r="30" spans="1:15" s="2" customFormat="1" ht="24.75" customHeight="1">
      <c r="A30" s="9"/>
      <c r="B30" s="9"/>
      <c r="C30" s="9"/>
      <c r="D30" s="9"/>
      <c r="E30" s="9"/>
      <c r="F30" s="9"/>
      <c r="G30" s="9"/>
      <c r="H30" s="9"/>
      <c r="I30" s="9"/>
      <c r="J30" s="9"/>
      <c r="K30" s="9"/>
      <c r="L30" s="9"/>
      <c r="M30" s="9"/>
      <c r="N30" s="9"/>
      <c r="O30" s="9"/>
    </row>
    <row r="31" spans="1:15" s="2" customFormat="1" ht="24.75" customHeight="1">
      <c r="A31" s="9"/>
      <c r="B31" s="9"/>
      <c r="C31" s="9"/>
      <c r="D31" s="9"/>
      <c r="E31" s="9"/>
      <c r="F31" s="9"/>
      <c r="G31" s="9"/>
      <c r="H31" s="9"/>
      <c r="I31" s="9"/>
      <c r="J31" s="9"/>
      <c r="K31" s="9"/>
      <c r="L31" s="9"/>
      <c r="M31" s="9"/>
      <c r="N31" s="9"/>
      <c r="O31" s="9"/>
    </row>
    <row r="32" spans="1:15" s="2" customFormat="1" ht="24.75" customHeight="1">
      <c r="A32" s="9"/>
      <c r="B32" s="9"/>
      <c r="C32" s="9"/>
      <c r="D32" s="9"/>
      <c r="E32" s="9"/>
      <c r="F32" s="9"/>
      <c r="G32" s="9"/>
      <c r="H32" s="9"/>
      <c r="I32" s="9"/>
      <c r="J32" s="9"/>
      <c r="K32" s="9"/>
      <c r="L32" s="9"/>
      <c r="M32" s="9"/>
      <c r="N32" s="9"/>
      <c r="O32" s="9"/>
    </row>
    <row r="33" spans="1:15" s="2" customFormat="1" ht="24.75" customHeight="1">
      <c r="A33" s="9"/>
      <c r="B33" s="9"/>
      <c r="C33" s="9"/>
      <c r="D33" s="9"/>
      <c r="E33" s="9"/>
      <c r="F33" s="9"/>
      <c r="G33" s="9"/>
      <c r="H33" s="9"/>
      <c r="I33" s="9"/>
      <c r="J33" s="9"/>
      <c r="K33" s="9"/>
      <c r="L33" s="9"/>
      <c r="M33" s="9"/>
      <c r="N33" s="9"/>
      <c r="O33" s="9"/>
    </row>
    <row r="34" spans="1:15" s="2" customFormat="1" ht="24.75" customHeight="1">
      <c r="A34" s="9"/>
      <c r="B34" s="9"/>
      <c r="C34" s="9"/>
      <c r="D34" s="9"/>
      <c r="E34" s="9"/>
      <c r="F34" s="9"/>
      <c r="G34" s="9"/>
      <c r="H34" s="9"/>
      <c r="I34" s="9"/>
      <c r="J34" s="9"/>
      <c r="K34" s="9"/>
      <c r="L34" s="9"/>
      <c r="M34" s="9"/>
      <c r="N34" s="9"/>
      <c r="O34" s="9"/>
    </row>
    <row r="35" spans="1:15" s="2" customFormat="1" ht="24.75" customHeight="1">
      <c r="A35" s="9"/>
      <c r="B35" s="9"/>
      <c r="C35" s="9"/>
      <c r="D35" s="9"/>
      <c r="E35" s="9"/>
      <c r="F35" s="9"/>
      <c r="G35" s="9"/>
      <c r="H35" s="9"/>
      <c r="I35" s="9"/>
      <c r="J35" s="9"/>
      <c r="K35" s="9"/>
      <c r="L35" s="9"/>
      <c r="M35" s="9"/>
      <c r="N35" s="9"/>
      <c r="O35" s="9"/>
    </row>
    <row r="36" spans="1:15" s="2" customFormat="1" ht="24.75" customHeight="1">
      <c r="A36" s="9"/>
      <c r="B36" s="9"/>
      <c r="C36" s="9"/>
      <c r="D36" s="9"/>
      <c r="E36" s="9"/>
      <c r="F36" s="9"/>
      <c r="G36" s="9"/>
      <c r="H36" s="9"/>
      <c r="I36" s="9"/>
      <c r="J36" s="9"/>
      <c r="K36" s="9"/>
      <c r="L36" s="9"/>
      <c r="M36" s="9"/>
      <c r="N36" s="9"/>
      <c r="O36" s="9"/>
    </row>
    <row r="37" spans="1:15" s="2" customFormat="1" ht="24.75" customHeight="1">
      <c r="A37" s="9"/>
      <c r="B37" s="9"/>
      <c r="C37" s="9"/>
      <c r="D37" s="9"/>
      <c r="E37" s="9"/>
      <c r="F37" s="9"/>
      <c r="G37" s="9"/>
      <c r="H37" s="9"/>
      <c r="I37" s="9"/>
      <c r="J37" s="9"/>
      <c r="K37" s="9"/>
      <c r="L37" s="9"/>
      <c r="M37" s="9"/>
      <c r="N37" s="9"/>
      <c r="O37" s="9"/>
    </row>
    <row r="38" spans="1:15" s="2" customFormat="1" ht="24.75" customHeight="1">
      <c r="A38" s="9"/>
      <c r="B38" s="9"/>
      <c r="C38" s="9"/>
      <c r="D38" s="9"/>
      <c r="E38" s="9"/>
      <c r="F38" s="9"/>
      <c r="G38" s="9"/>
      <c r="H38" s="9"/>
      <c r="I38" s="9"/>
      <c r="J38" s="9"/>
      <c r="K38" s="9"/>
      <c r="L38" s="9"/>
      <c r="M38" s="9"/>
      <c r="N38" s="9"/>
      <c r="O38" s="9"/>
    </row>
    <row r="39" spans="1:15" s="2" customFormat="1" ht="24.75" customHeight="1">
      <c r="A39" s="9"/>
      <c r="B39" s="9"/>
      <c r="C39" s="9"/>
      <c r="D39" s="9"/>
      <c r="E39" s="9"/>
      <c r="F39" s="9"/>
      <c r="G39" s="9"/>
      <c r="H39" s="9"/>
      <c r="I39" s="9"/>
      <c r="J39" s="9"/>
      <c r="K39" s="9"/>
      <c r="L39" s="9"/>
      <c r="M39" s="9"/>
      <c r="N39" s="9"/>
      <c r="O39" s="9"/>
    </row>
    <row r="40" spans="1:15" s="2" customFormat="1" ht="24.75" customHeight="1">
      <c r="A40" s="10"/>
      <c r="B40" s="10"/>
      <c r="C40" s="10"/>
      <c r="D40" s="10"/>
      <c r="E40" s="10"/>
      <c r="F40" s="10"/>
      <c r="G40" s="10"/>
      <c r="H40" s="10"/>
      <c r="I40" s="10"/>
      <c r="J40" s="10"/>
      <c r="K40" s="10"/>
      <c r="L40" s="10"/>
      <c r="M40" s="10"/>
      <c r="N40" s="10"/>
      <c r="O40" s="10"/>
    </row>
    <row r="41" spans="1:15" s="3" customFormat="1" ht="24.75" customHeight="1">
      <c r="A41" s="10"/>
      <c r="B41" s="10"/>
      <c r="C41" s="10"/>
      <c r="D41" s="10"/>
      <c r="E41" s="10"/>
      <c r="F41" s="10"/>
      <c r="G41" s="10"/>
      <c r="H41" s="10"/>
      <c r="I41" s="10"/>
      <c r="J41" s="10"/>
      <c r="K41" s="10"/>
      <c r="L41" s="10"/>
      <c r="M41" s="10"/>
      <c r="N41" s="10"/>
      <c r="O41" s="10"/>
    </row>
    <row r="42" spans="1:15" s="3" customFormat="1" ht="24.75" customHeight="1">
      <c r="A42" s="10"/>
      <c r="B42" s="10"/>
      <c r="C42" s="10"/>
      <c r="D42" s="10"/>
      <c r="E42" s="10"/>
      <c r="F42" s="10"/>
      <c r="G42" s="10"/>
      <c r="H42" s="10"/>
      <c r="I42" s="10"/>
      <c r="J42" s="10"/>
      <c r="K42" s="10"/>
      <c r="L42" s="10"/>
      <c r="M42" s="10"/>
      <c r="N42" s="10"/>
      <c r="O42" s="10"/>
    </row>
    <row r="43" spans="1:15" s="3" customFormat="1" ht="24.75" customHeight="1">
      <c r="A43" s="10"/>
      <c r="B43" s="10"/>
      <c r="C43" s="10"/>
      <c r="D43" s="10"/>
      <c r="E43" s="10"/>
      <c r="F43" s="10"/>
      <c r="G43" s="10"/>
      <c r="H43" s="10"/>
      <c r="I43" s="10"/>
      <c r="J43" s="10"/>
      <c r="K43" s="10"/>
      <c r="L43" s="10"/>
      <c r="M43" s="10"/>
      <c r="N43" s="10"/>
      <c r="O43" s="10"/>
    </row>
    <row r="44" s="4" customFormat="1" ht="24.75" customHeight="1"/>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K11" sqref="K11"/>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65" t="s">
        <v>5</v>
      </c>
      <c r="B1" s="165"/>
      <c r="C1" s="165"/>
      <c r="D1" s="165"/>
      <c r="E1" s="165"/>
      <c r="F1" s="165"/>
      <c r="G1" s="165"/>
      <c r="H1" s="165"/>
      <c r="I1" s="165"/>
      <c r="J1" s="165"/>
      <c r="K1" s="165"/>
      <c r="L1" s="165"/>
    </row>
    <row r="2" spans="1:12" s="163" customFormat="1" ht="24.75" customHeight="1">
      <c r="A2" s="166" t="s">
        <v>6</v>
      </c>
      <c r="B2" s="167" t="s">
        <v>7</v>
      </c>
      <c r="C2" s="168"/>
      <c r="D2" s="168"/>
      <c r="E2" s="168"/>
      <c r="F2" s="168"/>
      <c r="G2" s="168"/>
      <c r="H2" s="168"/>
      <c r="I2" s="168"/>
      <c r="J2" s="172"/>
      <c r="K2" s="166" t="s">
        <v>8</v>
      </c>
      <c r="L2" s="166" t="s">
        <v>9</v>
      </c>
    </row>
    <row r="3" spans="1:12" s="164" customFormat="1" ht="24.75" customHeight="1">
      <c r="A3" s="169" t="s">
        <v>10</v>
      </c>
      <c r="B3" s="170" t="s">
        <v>11</v>
      </c>
      <c r="C3" s="170"/>
      <c r="D3" s="170"/>
      <c r="E3" s="170"/>
      <c r="F3" s="170"/>
      <c r="G3" s="170"/>
      <c r="H3" s="170"/>
      <c r="I3" s="170"/>
      <c r="J3" s="170"/>
      <c r="K3" s="169" t="s">
        <v>12</v>
      </c>
      <c r="L3" s="169"/>
    </row>
    <row r="4" spans="1:12" s="164" customFormat="1" ht="24.75" customHeight="1">
      <c r="A4" s="169" t="s">
        <v>13</v>
      </c>
      <c r="B4" s="170" t="s">
        <v>14</v>
      </c>
      <c r="C4" s="170"/>
      <c r="D4" s="170"/>
      <c r="E4" s="170"/>
      <c r="F4" s="170"/>
      <c r="G4" s="170"/>
      <c r="H4" s="170"/>
      <c r="I4" s="170"/>
      <c r="J4" s="170"/>
      <c r="K4" s="169" t="s">
        <v>12</v>
      </c>
      <c r="L4" s="173"/>
    </row>
    <row r="5" spans="1:12" s="164" customFormat="1" ht="24.75" customHeight="1">
      <c r="A5" s="169" t="s">
        <v>15</v>
      </c>
      <c r="B5" s="170" t="s">
        <v>16</v>
      </c>
      <c r="C5" s="170"/>
      <c r="D5" s="170"/>
      <c r="E5" s="170"/>
      <c r="F5" s="170"/>
      <c r="G5" s="170"/>
      <c r="H5" s="170"/>
      <c r="I5" s="170"/>
      <c r="J5" s="170"/>
      <c r="K5" s="169" t="s">
        <v>12</v>
      </c>
      <c r="L5" s="173"/>
    </row>
    <row r="6" spans="1:12" s="164" customFormat="1" ht="24.75" customHeight="1">
      <c r="A6" s="169" t="s">
        <v>17</v>
      </c>
      <c r="B6" s="170" t="s">
        <v>18</v>
      </c>
      <c r="C6" s="170"/>
      <c r="D6" s="170"/>
      <c r="E6" s="170"/>
      <c r="F6" s="170"/>
      <c r="G6" s="170"/>
      <c r="H6" s="170"/>
      <c r="I6" s="170"/>
      <c r="J6" s="170"/>
      <c r="K6" s="169" t="s">
        <v>12</v>
      </c>
      <c r="L6" s="170"/>
    </row>
    <row r="7" spans="1:12" s="164" customFormat="1" ht="24.75" customHeight="1">
      <c r="A7" s="169" t="s">
        <v>19</v>
      </c>
      <c r="B7" s="170" t="s">
        <v>20</v>
      </c>
      <c r="C7" s="170"/>
      <c r="D7" s="170"/>
      <c r="E7" s="170"/>
      <c r="F7" s="170"/>
      <c r="G7" s="170"/>
      <c r="H7" s="170"/>
      <c r="I7" s="170"/>
      <c r="J7" s="170"/>
      <c r="K7" s="169" t="s">
        <v>12</v>
      </c>
      <c r="L7" s="174"/>
    </row>
    <row r="8" spans="1:12" s="164" customFormat="1" ht="24.75" customHeight="1">
      <c r="A8" s="169" t="s">
        <v>21</v>
      </c>
      <c r="B8" s="170" t="s">
        <v>22</v>
      </c>
      <c r="C8" s="170"/>
      <c r="D8" s="170"/>
      <c r="E8" s="170"/>
      <c r="F8" s="170"/>
      <c r="G8" s="170"/>
      <c r="H8" s="170"/>
      <c r="I8" s="170"/>
      <c r="J8" s="170"/>
      <c r="K8" s="169" t="s">
        <v>12</v>
      </c>
      <c r="L8" s="174"/>
    </row>
    <row r="9" spans="1:12" s="164" customFormat="1" ht="24.75" customHeight="1">
      <c r="A9" s="169" t="s">
        <v>23</v>
      </c>
      <c r="B9" s="170" t="s">
        <v>24</v>
      </c>
      <c r="C9" s="170"/>
      <c r="D9" s="170"/>
      <c r="E9" s="170"/>
      <c r="F9" s="170"/>
      <c r="G9" s="170"/>
      <c r="H9" s="170"/>
      <c r="I9" s="170"/>
      <c r="J9" s="170"/>
      <c r="K9" s="169" t="s">
        <v>12</v>
      </c>
      <c r="L9" s="174"/>
    </row>
    <row r="10" spans="1:12" s="164" customFormat="1" ht="24.75" customHeight="1">
      <c r="A10" s="169" t="s">
        <v>25</v>
      </c>
      <c r="B10" s="170" t="s">
        <v>26</v>
      </c>
      <c r="C10" s="170"/>
      <c r="D10" s="170"/>
      <c r="E10" s="170"/>
      <c r="F10" s="170"/>
      <c r="G10" s="170"/>
      <c r="H10" s="170"/>
      <c r="I10" s="170"/>
      <c r="J10" s="170"/>
      <c r="K10" s="169" t="s">
        <v>12</v>
      </c>
      <c r="L10" s="174"/>
    </row>
    <row r="11" spans="1:12" s="164" customFormat="1" ht="24.75" customHeight="1">
      <c r="A11" s="169" t="s">
        <v>27</v>
      </c>
      <c r="B11" s="170" t="s">
        <v>28</v>
      </c>
      <c r="C11" s="170"/>
      <c r="D11" s="170"/>
      <c r="E11" s="170"/>
      <c r="F11" s="170"/>
      <c r="G11" s="170"/>
      <c r="H11" s="170"/>
      <c r="I11" s="170"/>
      <c r="J11" s="170"/>
      <c r="K11" s="169" t="s">
        <v>29</v>
      </c>
      <c r="L11" s="169" t="s">
        <v>30</v>
      </c>
    </row>
    <row r="12" spans="1:12" s="164" customFormat="1" ht="24.75" customHeight="1">
      <c r="A12" s="169" t="s">
        <v>31</v>
      </c>
      <c r="B12" s="170" t="s">
        <v>32</v>
      </c>
      <c r="C12" s="170"/>
      <c r="D12" s="170"/>
      <c r="E12" s="170"/>
      <c r="F12" s="170"/>
      <c r="G12" s="170"/>
      <c r="H12" s="170"/>
      <c r="I12" s="170"/>
      <c r="J12" s="170"/>
      <c r="K12" s="169" t="s">
        <v>33</v>
      </c>
      <c r="L12" s="169"/>
    </row>
    <row r="13" spans="1:12" s="164" customFormat="1" ht="24.75" customHeight="1">
      <c r="A13" s="169" t="s">
        <v>34</v>
      </c>
      <c r="B13" s="170" t="s">
        <v>35</v>
      </c>
      <c r="C13" s="170"/>
      <c r="D13" s="170"/>
      <c r="E13" s="170"/>
      <c r="F13" s="170"/>
      <c r="G13" s="170"/>
      <c r="H13" s="170"/>
      <c r="I13" s="170"/>
      <c r="J13" s="170"/>
      <c r="K13" s="169" t="s">
        <v>33</v>
      </c>
      <c r="L13" s="169"/>
    </row>
    <row r="14" spans="1:12" s="164" customFormat="1" ht="24.75" customHeight="1">
      <c r="A14" s="169" t="s">
        <v>36</v>
      </c>
      <c r="B14" s="171" t="s">
        <v>37</v>
      </c>
      <c r="C14" s="171"/>
      <c r="D14" s="171"/>
      <c r="E14" s="171"/>
      <c r="F14" s="171"/>
      <c r="G14" s="171"/>
      <c r="H14" s="171"/>
      <c r="I14" s="171"/>
      <c r="J14" s="171"/>
      <c r="K14" s="169" t="s">
        <v>12</v>
      </c>
      <c r="L14" s="175"/>
    </row>
    <row r="15" spans="1:12" ht="24.75" customHeight="1">
      <c r="A15" s="169" t="s">
        <v>38</v>
      </c>
      <c r="B15" s="170" t="s">
        <v>39</v>
      </c>
      <c r="C15" s="170"/>
      <c r="D15" s="170"/>
      <c r="E15" s="170"/>
      <c r="F15" s="170"/>
      <c r="G15" s="170"/>
      <c r="H15" s="170"/>
      <c r="I15" s="170"/>
      <c r="J15" s="170"/>
      <c r="K15" s="169" t="s">
        <v>29</v>
      </c>
      <c r="L15" s="169" t="s">
        <v>40</v>
      </c>
    </row>
    <row r="16" spans="1:12" ht="24.75" customHeight="1">
      <c r="A16" s="169" t="s">
        <v>41</v>
      </c>
      <c r="B16" s="170" t="s">
        <v>42</v>
      </c>
      <c r="C16" s="170"/>
      <c r="D16" s="170"/>
      <c r="E16" s="170"/>
      <c r="F16" s="170"/>
      <c r="G16" s="170"/>
      <c r="H16" s="170"/>
      <c r="I16" s="170"/>
      <c r="J16" s="170"/>
      <c r="K16" s="169" t="s">
        <v>43</v>
      </c>
      <c r="L16" s="169" t="s">
        <v>40</v>
      </c>
    </row>
    <row r="17" spans="1:12" ht="24.75" customHeight="1">
      <c r="A17" s="169" t="s">
        <v>44</v>
      </c>
      <c r="B17" s="170" t="s">
        <v>45</v>
      </c>
      <c r="C17" s="170"/>
      <c r="D17" s="170"/>
      <c r="E17" s="170"/>
      <c r="F17" s="170"/>
      <c r="G17" s="170"/>
      <c r="H17" s="170"/>
      <c r="I17" s="170"/>
      <c r="J17" s="170"/>
      <c r="K17" s="169" t="s">
        <v>43</v>
      </c>
      <c r="L17" s="169" t="s">
        <v>40</v>
      </c>
    </row>
    <row r="18" spans="1:12" ht="24.75" customHeight="1">
      <c r="A18" s="169" t="s">
        <v>46</v>
      </c>
      <c r="B18" s="170" t="s">
        <v>47</v>
      </c>
      <c r="C18" s="170"/>
      <c r="D18" s="170"/>
      <c r="E18" s="170"/>
      <c r="F18" s="170"/>
      <c r="G18" s="170"/>
      <c r="H18" s="170"/>
      <c r="I18" s="170"/>
      <c r="J18" s="170"/>
      <c r="K18" s="169" t="s">
        <v>12</v>
      </c>
      <c r="L18" s="176"/>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0"/>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F14" sqref="F14:F17"/>
    </sheetView>
  </sheetViews>
  <sheetFormatPr defaultColWidth="9.16015625" defaultRowHeight="12.75" customHeight="1"/>
  <cols>
    <col min="1" max="1" width="40.5" style="0" customWidth="1"/>
    <col min="2" max="2" width="23.33203125" style="152" customWidth="1"/>
    <col min="3" max="3" width="41" style="0" customWidth="1"/>
    <col min="4" max="4" width="28.66015625" style="152" customWidth="1"/>
    <col min="5" max="5" width="43" style="0" customWidth="1"/>
    <col min="6" max="6" width="24.16015625" style="153" customWidth="1"/>
  </cols>
  <sheetData>
    <row r="1" spans="1:6" ht="13.5" customHeight="1">
      <c r="A1" s="96" t="s">
        <v>10</v>
      </c>
      <c r="B1" s="103"/>
      <c r="C1" s="97"/>
      <c r="D1" s="103"/>
      <c r="E1" s="97"/>
      <c r="F1" s="154"/>
    </row>
    <row r="2" spans="1:6" ht="16.5" customHeight="1">
      <c r="A2" s="155" t="s">
        <v>11</v>
      </c>
      <c r="B2" s="155"/>
      <c r="C2" s="155"/>
      <c r="D2" s="155"/>
      <c r="E2" s="155"/>
      <c r="F2" s="155"/>
    </row>
    <row r="3" spans="1:6" ht="15" customHeight="1">
      <c r="A3" s="101"/>
      <c r="B3" s="101"/>
      <c r="C3" s="102"/>
      <c r="D3" s="156"/>
      <c r="E3" s="103"/>
      <c r="F3" s="103" t="s">
        <v>48</v>
      </c>
    </row>
    <row r="4" spans="1:6" ht="18.75" customHeight="1">
      <c r="A4" s="104" t="s">
        <v>49</v>
      </c>
      <c r="B4" s="104"/>
      <c r="C4" s="104" t="s">
        <v>50</v>
      </c>
      <c r="D4" s="104"/>
      <c r="E4" s="104"/>
      <c r="F4" s="104"/>
    </row>
    <row r="5" spans="1:6" ht="18.75" customHeight="1">
      <c r="A5" s="104" t="s">
        <v>51</v>
      </c>
      <c r="B5" s="104" t="s">
        <v>52</v>
      </c>
      <c r="C5" s="104" t="s">
        <v>53</v>
      </c>
      <c r="D5" s="105" t="s">
        <v>52</v>
      </c>
      <c r="E5" s="104" t="s">
        <v>54</v>
      </c>
      <c r="F5" s="104" t="s">
        <v>52</v>
      </c>
    </row>
    <row r="6" spans="1:6" ht="18.75" customHeight="1">
      <c r="A6" s="136" t="s">
        <v>55</v>
      </c>
      <c r="B6" s="111">
        <f>B7+B12+B13+B15+B16+B17</f>
        <v>4150.442</v>
      </c>
      <c r="C6" s="136" t="s">
        <v>55</v>
      </c>
      <c r="D6" s="111">
        <f>SUM(D7:D34)</f>
        <v>4150.442</v>
      </c>
      <c r="E6" s="113" t="s">
        <v>55</v>
      </c>
      <c r="F6" s="111">
        <f>F7+F12+F23+F24+F25</f>
        <v>4150.442</v>
      </c>
    </row>
    <row r="7" spans="1:6" ht="18.75" customHeight="1">
      <c r="A7" s="106" t="s">
        <v>56</v>
      </c>
      <c r="B7" s="111">
        <f>B8+B10+B11</f>
        <v>4150.442</v>
      </c>
      <c r="C7" s="138" t="s">
        <v>57</v>
      </c>
      <c r="D7" s="116"/>
      <c r="E7" s="113" t="s">
        <v>58</v>
      </c>
      <c r="F7" s="111">
        <f>SUM(F8:F11)</f>
        <v>2934.55</v>
      </c>
    </row>
    <row r="8" spans="1:8" ht="18.75" customHeight="1">
      <c r="A8" s="106" t="s">
        <v>59</v>
      </c>
      <c r="B8" s="116">
        <v>4150.442</v>
      </c>
      <c r="C8" s="138" t="s">
        <v>60</v>
      </c>
      <c r="D8" s="116"/>
      <c r="E8" s="113" t="s">
        <v>61</v>
      </c>
      <c r="F8" s="114">
        <v>2459.69</v>
      </c>
      <c r="H8" s="60"/>
    </row>
    <row r="9" spans="1:6" ht="18.75" customHeight="1">
      <c r="A9" s="139" t="s">
        <v>62</v>
      </c>
      <c r="B9" s="116"/>
      <c r="C9" s="138" t="s">
        <v>63</v>
      </c>
      <c r="D9" s="116"/>
      <c r="E9" s="113" t="s">
        <v>64</v>
      </c>
      <c r="F9" s="114">
        <v>297.75</v>
      </c>
    </row>
    <row r="10" spans="1:6" ht="18.75" customHeight="1">
      <c r="A10" s="106" t="s">
        <v>65</v>
      </c>
      <c r="B10" s="116"/>
      <c r="C10" s="138" t="s">
        <v>66</v>
      </c>
      <c r="D10" s="116"/>
      <c r="E10" s="113" t="s">
        <v>67</v>
      </c>
      <c r="F10" s="114">
        <v>177.11</v>
      </c>
    </row>
    <row r="11" spans="1:6" ht="18.75" customHeight="1">
      <c r="A11" s="106" t="s">
        <v>68</v>
      </c>
      <c r="B11" s="116"/>
      <c r="C11" s="138" t="s">
        <v>69</v>
      </c>
      <c r="D11" s="116"/>
      <c r="E11" s="113" t="s">
        <v>70</v>
      </c>
      <c r="F11" s="115"/>
    </row>
    <row r="12" spans="1:6" ht="18.75" customHeight="1">
      <c r="A12" s="106" t="s">
        <v>71</v>
      </c>
      <c r="B12" s="116"/>
      <c r="C12" s="138" t="s">
        <v>72</v>
      </c>
      <c r="D12" s="116"/>
      <c r="E12" s="113" t="s">
        <v>73</v>
      </c>
      <c r="F12" s="111">
        <f>SUM(F13:F22)</f>
        <v>1215.892</v>
      </c>
    </row>
    <row r="13" spans="1:6" ht="18.75" customHeight="1">
      <c r="A13" s="106" t="s">
        <v>74</v>
      </c>
      <c r="B13" s="116"/>
      <c r="C13" s="138" t="s">
        <v>75</v>
      </c>
      <c r="D13" s="116"/>
      <c r="E13" s="113" t="s">
        <v>61</v>
      </c>
      <c r="F13" s="116"/>
    </row>
    <row r="14" spans="1:6" ht="18.75" customHeight="1">
      <c r="A14" s="106" t="s">
        <v>76</v>
      </c>
      <c r="B14" s="116"/>
      <c r="C14" s="138" t="s">
        <v>77</v>
      </c>
      <c r="D14" s="116"/>
      <c r="E14" s="113" t="s">
        <v>64</v>
      </c>
      <c r="F14" s="116">
        <v>734.66</v>
      </c>
    </row>
    <row r="15" spans="1:6" ht="18.75" customHeight="1">
      <c r="A15" s="106" t="s">
        <v>78</v>
      </c>
      <c r="B15" s="116"/>
      <c r="C15" s="138" t="s">
        <v>79</v>
      </c>
      <c r="D15" s="116"/>
      <c r="E15" s="113" t="s">
        <v>80</v>
      </c>
      <c r="F15" s="116">
        <v>233.532</v>
      </c>
    </row>
    <row r="16" spans="1:6" ht="18.75" customHeight="1">
      <c r="A16" s="141" t="s">
        <v>81</v>
      </c>
      <c r="B16" s="116"/>
      <c r="C16" s="138" t="s">
        <v>82</v>
      </c>
      <c r="D16" s="116"/>
      <c r="E16" s="113" t="s">
        <v>83</v>
      </c>
      <c r="F16" s="116"/>
    </row>
    <row r="17" spans="1:6" ht="18.75" customHeight="1">
      <c r="A17" s="141" t="s">
        <v>84</v>
      </c>
      <c r="B17" s="116"/>
      <c r="C17" s="138" t="s">
        <v>85</v>
      </c>
      <c r="D17" s="116"/>
      <c r="E17" s="113" t="s">
        <v>86</v>
      </c>
      <c r="F17" s="116">
        <v>247.7</v>
      </c>
    </row>
    <row r="18" spans="1:6" ht="18.75" customHeight="1">
      <c r="A18" s="141"/>
      <c r="B18" s="157"/>
      <c r="C18" s="138" t="s">
        <v>87</v>
      </c>
      <c r="D18" s="116"/>
      <c r="E18" s="113" t="s">
        <v>88</v>
      </c>
      <c r="F18" s="158"/>
    </row>
    <row r="19" spans="1:6" ht="18.75" customHeight="1">
      <c r="A19" s="117"/>
      <c r="B19" s="159"/>
      <c r="C19" s="138" t="s">
        <v>89</v>
      </c>
      <c r="D19" s="116">
        <v>4150.442</v>
      </c>
      <c r="E19" s="113" t="s">
        <v>90</v>
      </c>
      <c r="F19" s="116"/>
    </row>
    <row r="20" spans="1:6" ht="18.75" customHeight="1">
      <c r="A20" s="117"/>
      <c r="B20" s="157"/>
      <c r="C20" s="138" t="s">
        <v>91</v>
      </c>
      <c r="D20" s="116"/>
      <c r="E20" s="113" t="s">
        <v>92</v>
      </c>
      <c r="F20" s="116"/>
    </row>
    <row r="21" spans="1:6" ht="18.75" customHeight="1">
      <c r="A21" s="75"/>
      <c r="B21" s="157"/>
      <c r="C21" s="138" t="s">
        <v>93</v>
      </c>
      <c r="D21" s="116"/>
      <c r="E21" s="113" t="s">
        <v>94</v>
      </c>
      <c r="F21" s="116"/>
    </row>
    <row r="22" spans="1:6" ht="18.75" customHeight="1">
      <c r="A22" s="76"/>
      <c r="B22" s="157"/>
      <c r="C22" s="138" t="s">
        <v>95</v>
      </c>
      <c r="D22" s="116"/>
      <c r="E22" s="113" t="s">
        <v>96</v>
      </c>
      <c r="F22" s="116"/>
    </row>
    <row r="23" spans="1:6" ht="18.75" customHeight="1">
      <c r="A23" s="143"/>
      <c r="B23" s="157"/>
      <c r="C23" s="138" t="s">
        <v>97</v>
      </c>
      <c r="D23" s="116"/>
      <c r="E23" s="119" t="s">
        <v>98</v>
      </c>
      <c r="F23" s="116"/>
    </row>
    <row r="24" spans="1:6" ht="18.75" customHeight="1">
      <c r="A24" s="143"/>
      <c r="B24" s="157"/>
      <c r="C24" s="138" t="s">
        <v>99</v>
      </c>
      <c r="D24" s="116"/>
      <c r="E24" s="119" t="s">
        <v>100</v>
      </c>
      <c r="F24" s="116"/>
    </row>
    <row r="25" spans="1:7" ht="18.75" customHeight="1">
      <c r="A25" s="143"/>
      <c r="B25" s="157"/>
      <c r="C25" s="138" t="s">
        <v>101</v>
      </c>
      <c r="D25" s="116"/>
      <c r="E25" s="119" t="s">
        <v>102</v>
      </c>
      <c r="F25" s="116"/>
      <c r="G25" s="60"/>
    </row>
    <row r="26" spans="1:8" ht="18.75" customHeight="1">
      <c r="A26" s="143"/>
      <c r="B26" s="157"/>
      <c r="C26" s="138" t="s">
        <v>103</v>
      </c>
      <c r="D26" s="116"/>
      <c r="E26" s="119"/>
      <c r="F26" s="116"/>
      <c r="G26" s="60"/>
      <c r="H26" s="60"/>
    </row>
    <row r="27" spans="1:8" ht="18.75" customHeight="1">
      <c r="A27" s="76"/>
      <c r="B27" s="159"/>
      <c r="C27" s="138" t="s">
        <v>104</v>
      </c>
      <c r="D27" s="116"/>
      <c r="E27" s="113"/>
      <c r="F27" s="116"/>
      <c r="G27" s="60"/>
      <c r="H27" s="60"/>
    </row>
    <row r="28" spans="1:8" ht="18.75" customHeight="1">
      <c r="A28" s="143"/>
      <c r="B28" s="157"/>
      <c r="C28" s="138" t="s">
        <v>105</v>
      </c>
      <c r="D28" s="116"/>
      <c r="E28" s="113"/>
      <c r="F28" s="116"/>
      <c r="G28" s="60"/>
      <c r="H28" s="60"/>
    </row>
    <row r="29" spans="1:8" ht="18.75" customHeight="1">
      <c r="A29" s="76"/>
      <c r="B29" s="159"/>
      <c r="C29" s="138" t="s">
        <v>106</v>
      </c>
      <c r="D29" s="116"/>
      <c r="E29" s="113"/>
      <c r="F29" s="116"/>
      <c r="G29" s="60"/>
      <c r="H29" s="60"/>
    </row>
    <row r="30" spans="1:7" ht="18.75" customHeight="1">
      <c r="A30" s="76"/>
      <c r="B30" s="157"/>
      <c r="C30" s="138" t="s">
        <v>107</v>
      </c>
      <c r="D30" s="116"/>
      <c r="E30" s="113"/>
      <c r="F30" s="116"/>
      <c r="G30" s="60"/>
    </row>
    <row r="31" spans="1:7" ht="18.75" customHeight="1">
      <c r="A31" s="76"/>
      <c r="B31" s="157"/>
      <c r="C31" s="138" t="s">
        <v>108</v>
      </c>
      <c r="D31" s="116"/>
      <c r="E31" s="113"/>
      <c r="F31" s="116"/>
      <c r="G31" s="60"/>
    </row>
    <row r="32" spans="1:7" ht="18.75" customHeight="1">
      <c r="A32" s="76"/>
      <c r="B32" s="157"/>
      <c r="C32" s="138" t="s">
        <v>109</v>
      </c>
      <c r="D32" s="116"/>
      <c r="E32" s="113"/>
      <c r="F32" s="116"/>
      <c r="G32" s="60"/>
    </row>
    <row r="33" spans="1:8" ht="18.75" customHeight="1">
      <c r="A33" s="76"/>
      <c r="B33" s="157"/>
      <c r="C33" s="138" t="s">
        <v>110</v>
      </c>
      <c r="D33" s="116"/>
      <c r="E33" s="113"/>
      <c r="F33" s="116"/>
      <c r="G33" s="60"/>
      <c r="H33" s="60"/>
    </row>
    <row r="34" spans="1:7" ht="18.75" customHeight="1">
      <c r="A34" s="75"/>
      <c r="B34" s="157"/>
      <c r="C34" s="138" t="s">
        <v>111</v>
      </c>
      <c r="D34" s="116"/>
      <c r="E34" s="113"/>
      <c r="F34" s="116"/>
      <c r="G34" s="60"/>
    </row>
    <row r="35" spans="1:6" ht="18.75" customHeight="1">
      <c r="A35" s="76"/>
      <c r="B35" s="157"/>
      <c r="C35" s="110"/>
      <c r="D35" s="116"/>
      <c r="E35" s="113"/>
      <c r="F35" s="116"/>
    </row>
    <row r="36" spans="1:6" ht="18.75" customHeight="1">
      <c r="A36" s="76"/>
      <c r="B36" s="157"/>
      <c r="C36" s="108"/>
      <c r="D36" s="160"/>
      <c r="E36" s="113"/>
      <c r="F36" s="116"/>
    </row>
    <row r="37" spans="1:6" ht="18.75" customHeight="1">
      <c r="A37" s="76"/>
      <c r="B37" s="157"/>
      <c r="C37" s="108"/>
      <c r="D37" s="160"/>
      <c r="E37" s="113"/>
      <c r="F37" s="121"/>
    </row>
    <row r="38" spans="1:6" ht="18.75" customHeight="1">
      <c r="A38" s="105" t="s">
        <v>112</v>
      </c>
      <c r="B38" s="122">
        <f>SUM(B6,B18)</f>
        <v>4150.442</v>
      </c>
      <c r="C38" s="105" t="s">
        <v>113</v>
      </c>
      <c r="D38" s="122">
        <f>SUM(D6,D35)</f>
        <v>4150.442</v>
      </c>
      <c r="E38" s="105" t="s">
        <v>113</v>
      </c>
      <c r="F38" s="124">
        <f>SUM(F6,F26)</f>
        <v>4150.442</v>
      </c>
    </row>
    <row r="39" spans="1:6" ht="18.75" customHeight="1">
      <c r="A39" s="142" t="s">
        <v>114</v>
      </c>
      <c r="B39" s="157"/>
      <c r="C39" s="141" t="s">
        <v>115</v>
      </c>
      <c r="D39" s="160">
        <f>SUM(B45)-SUM(D38)-SUM(D40)</f>
        <v>0</v>
      </c>
      <c r="E39" s="141" t="s">
        <v>115</v>
      </c>
      <c r="F39" s="121">
        <f>D39</f>
        <v>0</v>
      </c>
    </row>
    <row r="40" spans="1:6" ht="18.75" customHeight="1">
      <c r="A40" s="142" t="s">
        <v>116</v>
      </c>
      <c r="B40" s="157"/>
      <c r="C40" s="110" t="s">
        <v>117</v>
      </c>
      <c r="D40" s="116"/>
      <c r="E40" s="110" t="s">
        <v>117</v>
      </c>
      <c r="F40" s="116"/>
    </row>
    <row r="41" spans="1:6" ht="18.75" customHeight="1">
      <c r="A41" s="142" t="s">
        <v>118</v>
      </c>
      <c r="B41" s="161"/>
      <c r="C41" s="147"/>
      <c r="D41" s="160"/>
      <c r="E41" s="76"/>
      <c r="F41" s="160"/>
    </row>
    <row r="42" spans="1:6" ht="18.75" customHeight="1">
      <c r="A42" s="142" t="s">
        <v>119</v>
      </c>
      <c r="B42" s="157"/>
      <c r="C42" s="147"/>
      <c r="D42" s="160"/>
      <c r="E42" s="75"/>
      <c r="F42" s="160"/>
    </row>
    <row r="43" spans="1:6" ht="18.75" customHeight="1">
      <c r="A43" s="142" t="s">
        <v>120</v>
      </c>
      <c r="B43" s="157"/>
      <c r="C43" s="147"/>
      <c r="D43" s="162"/>
      <c r="E43" s="76"/>
      <c r="F43" s="160"/>
    </row>
    <row r="44" spans="1:6" ht="18.75" customHeight="1">
      <c r="A44" s="76"/>
      <c r="B44" s="157"/>
      <c r="C44" s="75"/>
      <c r="D44" s="162"/>
      <c r="E44" s="75"/>
      <c r="F44" s="162"/>
    </row>
    <row r="45" spans="1:6" ht="18.75" customHeight="1">
      <c r="A45" s="104" t="s">
        <v>121</v>
      </c>
      <c r="B45" s="122">
        <f>SUM(B38,B39,B40)</f>
        <v>4150.442</v>
      </c>
      <c r="C45" s="149" t="s">
        <v>122</v>
      </c>
      <c r="D45" s="123">
        <f>SUM(D38,D39,D40)</f>
        <v>4150.442</v>
      </c>
      <c r="E45" s="104" t="s">
        <v>122</v>
      </c>
      <c r="F45" s="124">
        <f>SUM(F38,F39,F40)</f>
        <v>4150.442</v>
      </c>
    </row>
  </sheetData>
  <sheetProtection/>
  <mergeCells count="4">
    <mergeCell ref="A2:F2"/>
    <mergeCell ref="A3:B3"/>
    <mergeCell ref="A4:B4"/>
    <mergeCell ref="C4:F4"/>
  </mergeCells>
  <printOptions horizontalCentered="1"/>
  <pageMargins left="0.75" right="0.75" top="0.7900000000000001" bottom="1" header="0" footer="0"/>
  <pageSetup fitToHeight="1" fitToWidth="1" horizontalDpi="600" verticalDpi="600" orientation="landscape" paperSize="9" scale="5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B8" sqref="B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0" t="s">
        <v>13</v>
      </c>
      <c r="B1" s="60"/>
      <c r="C1" s="60"/>
    </row>
    <row r="2" spans="1:16" ht="35.25" customHeight="1">
      <c r="A2" s="150" t="s">
        <v>14</v>
      </c>
      <c r="B2" s="150"/>
      <c r="C2" s="150"/>
      <c r="D2" s="150"/>
      <c r="E2" s="150"/>
      <c r="F2" s="150"/>
      <c r="G2" s="150"/>
      <c r="H2" s="150"/>
      <c r="I2" s="150"/>
      <c r="J2" s="150"/>
      <c r="K2" s="150"/>
      <c r="L2" s="150"/>
      <c r="M2" s="150"/>
      <c r="N2" s="150"/>
      <c r="O2" s="150"/>
      <c r="P2" s="87"/>
    </row>
    <row r="3" ht="21.75" customHeight="1">
      <c r="O3" s="4" t="s">
        <v>48</v>
      </c>
    </row>
    <row r="4" spans="1:15" ht="18" customHeight="1">
      <c r="A4" s="63" t="s">
        <v>123</v>
      </c>
      <c r="B4" s="63" t="s">
        <v>124</v>
      </c>
      <c r="C4" s="63" t="s">
        <v>125</v>
      </c>
      <c r="D4" s="63" t="s">
        <v>126</v>
      </c>
      <c r="E4" s="63"/>
      <c r="F4" s="63"/>
      <c r="G4" s="63"/>
      <c r="H4" s="63"/>
      <c r="I4" s="63"/>
      <c r="J4" s="63"/>
      <c r="K4" s="63"/>
      <c r="L4" s="63"/>
      <c r="M4" s="63"/>
      <c r="N4" s="63"/>
      <c r="O4" s="78" t="s">
        <v>127</v>
      </c>
    </row>
    <row r="5" spans="1:15" ht="22.5" customHeight="1">
      <c r="A5" s="63"/>
      <c r="B5" s="63"/>
      <c r="C5" s="63"/>
      <c r="D5" s="68" t="s">
        <v>128</v>
      </c>
      <c r="E5" s="68" t="s">
        <v>129</v>
      </c>
      <c r="F5" s="68"/>
      <c r="G5" s="68" t="s">
        <v>130</v>
      </c>
      <c r="H5" s="68" t="s">
        <v>131</v>
      </c>
      <c r="I5" s="68" t="s">
        <v>132</v>
      </c>
      <c r="J5" s="68" t="s">
        <v>133</v>
      </c>
      <c r="K5" s="68" t="s">
        <v>134</v>
      </c>
      <c r="L5" s="68" t="s">
        <v>114</v>
      </c>
      <c r="M5" s="68" t="s">
        <v>118</v>
      </c>
      <c r="N5" s="68" t="s">
        <v>135</v>
      </c>
      <c r="O5" s="79"/>
    </row>
    <row r="6" spans="1:15" ht="33.75" customHeight="1">
      <c r="A6" s="63"/>
      <c r="B6" s="63"/>
      <c r="C6" s="63"/>
      <c r="D6" s="68"/>
      <c r="E6" s="68" t="s">
        <v>136</v>
      </c>
      <c r="F6" s="68" t="s">
        <v>137</v>
      </c>
      <c r="G6" s="68"/>
      <c r="H6" s="68"/>
      <c r="I6" s="68"/>
      <c r="J6" s="68"/>
      <c r="K6" s="68"/>
      <c r="L6" s="68"/>
      <c r="M6" s="68"/>
      <c r="N6" s="68"/>
      <c r="O6" s="80"/>
    </row>
    <row r="7" spans="1:15" ht="18" customHeight="1">
      <c r="A7" s="71" t="s">
        <v>138</v>
      </c>
      <c r="B7" s="71" t="s">
        <v>138</v>
      </c>
      <c r="C7" s="71">
        <v>1</v>
      </c>
      <c r="D7" s="71">
        <v>2</v>
      </c>
      <c r="E7" s="71">
        <v>3</v>
      </c>
      <c r="F7" s="71">
        <v>4</v>
      </c>
      <c r="G7" s="71">
        <v>5</v>
      </c>
      <c r="H7" s="71">
        <v>6</v>
      </c>
      <c r="I7" s="71">
        <v>7</v>
      </c>
      <c r="J7" s="71">
        <v>8</v>
      </c>
      <c r="K7" s="71">
        <v>9</v>
      </c>
      <c r="L7" s="71">
        <v>10</v>
      </c>
      <c r="M7" s="71">
        <v>11</v>
      </c>
      <c r="N7" s="71">
        <v>12</v>
      </c>
      <c r="O7" s="71">
        <v>13</v>
      </c>
    </row>
    <row r="8" spans="1:15" s="4" customFormat="1" ht="18" customHeight="1">
      <c r="A8" s="73">
        <v>213</v>
      </c>
      <c r="B8" s="73" t="s">
        <v>139</v>
      </c>
      <c r="C8" s="74">
        <f>D8+O8</f>
        <v>4150.442</v>
      </c>
      <c r="D8" s="74">
        <f>E8+SUM(G8:N8)</f>
        <v>4150.442</v>
      </c>
      <c r="E8" s="73">
        <v>4150.442</v>
      </c>
      <c r="F8" s="73"/>
      <c r="G8" s="73"/>
      <c r="H8" s="73"/>
      <c r="I8" s="73"/>
      <c r="J8" s="73"/>
      <c r="K8" s="73"/>
      <c r="L8" s="73"/>
      <c r="M8" s="73"/>
      <c r="N8" s="73"/>
      <c r="O8" s="73"/>
    </row>
    <row r="9" spans="1:15" s="4" customFormat="1" ht="18" customHeight="1">
      <c r="A9" s="73"/>
      <c r="B9" s="73"/>
      <c r="C9" s="73"/>
      <c r="D9" s="73"/>
      <c r="E9" s="73"/>
      <c r="F9" s="73"/>
      <c r="G9" s="73"/>
      <c r="H9" s="73"/>
      <c r="I9" s="73"/>
      <c r="J9" s="73"/>
      <c r="K9" s="73"/>
      <c r="L9" s="73"/>
      <c r="M9" s="73"/>
      <c r="N9" s="73"/>
      <c r="O9" s="73"/>
    </row>
    <row r="10" spans="1:15" s="4" customFormat="1" ht="18" customHeight="1">
      <c r="A10" s="73"/>
      <c r="B10" s="73"/>
      <c r="C10" s="73"/>
      <c r="D10" s="73"/>
      <c r="E10" s="73"/>
      <c r="F10" s="73"/>
      <c r="G10" s="73"/>
      <c r="H10" s="73"/>
      <c r="I10" s="73"/>
      <c r="J10" s="151"/>
      <c r="K10" s="151"/>
      <c r="L10" s="151"/>
      <c r="M10" s="151"/>
      <c r="N10" s="73"/>
      <c r="O10" s="73"/>
    </row>
    <row r="11" spans="1:15" s="4" customFormat="1" ht="18" customHeight="1">
      <c r="A11" s="73"/>
      <c r="B11" s="151"/>
      <c r="C11" s="151"/>
      <c r="D11" s="73"/>
      <c r="E11" s="73"/>
      <c r="F11" s="73"/>
      <c r="G11" s="73"/>
      <c r="H11" s="151"/>
      <c r="I11" s="151"/>
      <c r="J11" s="151"/>
      <c r="K11" s="151"/>
      <c r="L11" s="151"/>
      <c r="M11" s="151"/>
      <c r="N11" s="73"/>
      <c r="O11" s="73"/>
    </row>
    <row r="12" spans="1:15" s="4" customFormat="1" ht="18" customHeight="1">
      <c r="A12" s="73"/>
      <c r="B12" s="73"/>
      <c r="C12" s="73"/>
      <c r="D12" s="73"/>
      <c r="E12" s="73"/>
      <c r="F12" s="73"/>
      <c r="G12" s="73"/>
      <c r="H12" s="151"/>
      <c r="I12" s="151"/>
      <c r="J12" s="151"/>
      <c r="K12" s="151"/>
      <c r="L12" s="151"/>
      <c r="M12" s="151"/>
      <c r="N12" s="73"/>
      <c r="O12" s="73"/>
    </row>
    <row r="13" spans="2:16" ht="12.75" customHeight="1">
      <c r="B13" s="60"/>
      <c r="C13" s="60"/>
      <c r="D13" s="60"/>
      <c r="E13" s="60"/>
      <c r="F13" s="60"/>
      <c r="G13" s="60"/>
      <c r="H13" s="60"/>
      <c r="I13" s="60"/>
      <c r="N13" s="60"/>
      <c r="O13" s="60"/>
      <c r="P13" s="60"/>
    </row>
    <row r="14" spans="2:16" ht="12.75" customHeight="1">
      <c r="B14" s="60"/>
      <c r="C14" s="60"/>
      <c r="D14" s="60"/>
      <c r="E14" s="60"/>
      <c r="F14" s="60"/>
      <c r="G14" s="60"/>
      <c r="H14" s="60"/>
      <c r="N14" s="60"/>
      <c r="O14" s="60"/>
      <c r="P14" s="60"/>
    </row>
    <row r="15" spans="4:16" ht="12.75" customHeight="1">
      <c r="D15" s="60"/>
      <c r="E15" s="60"/>
      <c r="F15" s="60"/>
      <c r="N15" s="60"/>
      <c r="O15" s="60"/>
      <c r="P15" s="60"/>
    </row>
    <row r="16" spans="4:16" ht="12.75" customHeight="1">
      <c r="D16" s="60"/>
      <c r="E16" s="60"/>
      <c r="F16" s="60"/>
      <c r="G16" s="60"/>
      <c r="L16" s="60"/>
      <c r="N16" s="60"/>
      <c r="O16" s="60"/>
      <c r="P16" s="60"/>
    </row>
    <row r="17" spans="7:16" ht="12.75" customHeight="1">
      <c r="G17" s="60"/>
      <c r="M17" s="60"/>
      <c r="N17" s="60"/>
      <c r="O17" s="60"/>
      <c r="P17" s="60"/>
    </row>
    <row r="18" spans="13:16" ht="12.75" customHeight="1">
      <c r="M18" s="60"/>
      <c r="N18" s="60"/>
      <c r="O18" s="60"/>
      <c r="P18" s="60"/>
    </row>
    <row r="19" spans="13:15" ht="12.75" customHeight="1">
      <c r="M19" s="60"/>
      <c r="O19" s="60"/>
    </row>
    <row r="20" spans="13:15" ht="12.75" customHeight="1">
      <c r="M20" s="60"/>
      <c r="N20" s="60"/>
      <c r="O20" s="60"/>
    </row>
    <row r="21" spans="14:15" ht="12.75" customHeight="1">
      <c r="N21" s="60"/>
      <c r="O21" s="60"/>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68"/>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B8" sqref="B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0" t="s">
        <v>15</v>
      </c>
      <c r="B1" s="60"/>
      <c r="C1" s="60"/>
    </row>
    <row r="2" spans="1:14" ht="35.25" customHeight="1">
      <c r="A2" s="150" t="s">
        <v>16</v>
      </c>
      <c r="B2" s="150"/>
      <c r="C2" s="150"/>
      <c r="D2" s="150"/>
      <c r="E2" s="150"/>
      <c r="F2" s="150"/>
      <c r="G2" s="150"/>
      <c r="H2" s="150"/>
      <c r="I2" s="150"/>
      <c r="J2" s="150"/>
      <c r="K2" s="150"/>
      <c r="L2" s="150"/>
      <c r="M2" s="150"/>
      <c r="N2" s="87"/>
    </row>
    <row r="3" ht="21.75" customHeight="1">
      <c r="M3" s="81" t="s">
        <v>48</v>
      </c>
    </row>
    <row r="4" spans="1:13" ht="15" customHeight="1">
      <c r="A4" s="63" t="s">
        <v>123</v>
      </c>
      <c r="B4" s="63" t="s">
        <v>124</v>
      </c>
      <c r="C4" s="63" t="s">
        <v>125</v>
      </c>
      <c r="D4" s="63" t="s">
        <v>126</v>
      </c>
      <c r="E4" s="63"/>
      <c r="F4" s="63"/>
      <c r="G4" s="63"/>
      <c r="H4" s="63"/>
      <c r="I4" s="63"/>
      <c r="J4" s="63"/>
      <c r="K4" s="63"/>
      <c r="L4" s="63"/>
      <c r="M4" s="63"/>
    </row>
    <row r="5" spans="1:13" ht="30" customHeight="1">
      <c r="A5" s="63"/>
      <c r="B5" s="63"/>
      <c r="C5" s="63"/>
      <c r="D5" s="68" t="s">
        <v>128</v>
      </c>
      <c r="E5" s="68" t="s">
        <v>140</v>
      </c>
      <c r="F5" s="68"/>
      <c r="G5" s="68" t="s">
        <v>130</v>
      </c>
      <c r="H5" s="68" t="s">
        <v>132</v>
      </c>
      <c r="I5" s="68" t="s">
        <v>133</v>
      </c>
      <c r="J5" s="68" t="s">
        <v>134</v>
      </c>
      <c r="K5" s="68" t="s">
        <v>116</v>
      </c>
      <c r="L5" s="68" t="s">
        <v>127</v>
      </c>
      <c r="M5" s="68" t="s">
        <v>118</v>
      </c>
    </row>
    <row r="6" spans="1:13" ht="40.5" customHeight="1">
      <c r="A6" s="63"/>
      <c r="B6" s="63"/>
      <c r="C6" s="63"/>
      <c r="D6" s="68"/>
      <c r="E6" s="68" t="s">
        <v>136</v>
      </c>
      <c r="F6" s="68" t="s">
        <v>141</v>
      </c>
      <c r="G6" s="68"/>
      <c r="H6" s="68"/>
      <c r="I6" s="68"/>
      <c r="J6" s="68"/>
      <c r="K6" s="68"/>
      <c r="L6" s="68"/>
      <c r="M6" s="68"/>
    </row>
    <row r="7" spans="1:13" ht="18" customHeight="1">
      <c r="A7" s="71" t="s">
        <v>138</v>
      </c>
      <c r="B7" s="71" t="s">
        <v>138</v>
      </c>
      <c r="C7" s="71">
        <v>1</v>
      </c>
      <c r="D7" s="71">
        <v>2</v>
      </c>
      <c r="E7" s="71">
        <v>3</v>
      </c>
      <c r="F7" s="71">
        <v>4</v>
      </c>
      <c r="G7" s="71">
        <v>5</v>
      </c>
      <c r="H7" s="71">
        <v>6</v>
      </c>
      <c r="I7" s="71">
        <v>7</v>
      </c>
      <c r="J7" s="71">
        <v>8</v>
      </c>
      <c r="K7" s="71">
        <v>9</v>
      </c>
      <c r="L7" s="71">
        <v>10</v>
      </c>
      <c r="M7" s="71">
        <v>11</v>
      </c>
    </row>
    <row r="8" spans="1:13" ht="18" customHeight="1">
      <c r="A8" s="75">
        <v>213</v>
      </c>
      <c r="B8" s="75" t="s">
        <v>139</v>
      </c>
      <c r="C8" s="132">
        <f>D8</f>
        <v>4150.442</v>
      </c>
      <c r="D8" s="132">
        <f>E8+SUM(G8:M8)</f>
        <v>4150.442</v>
      </c>
      <c r="E8" s="75">
        <v>4150.442</v>
      </c>
      <c r="F8" s="75"/>
      <c r="G8" s="75"/>
      <c r="H8" s="75"/>
      <c r="I8" s="75"/>
      <c r="J8" s="75"/>
      <c r="K8" s="75"/>
      <c r="L8" s="75"/>
      <c r="M8" s="75"/>
    </row>
    <row r="9" spans="1:13" ht="18" customHeight="1">
      <c r="A9" s="75"/>
      <c r="B9" s="75"/>
      <c r="C9" s="75"/>
      <c r="D9" s="75"/>
      <c r="E9" s="75"/>
      <c r="F9" s="75"/>
      <c r="G9" s="75"/>
      <c r="H9" s="75"/>
      <c r="I9" s="75"/>
      <c r="J9" s="75"/>
      <c r="K9" s="75"/>
      <c r="L9" s="75"/>
      <c r="M9" s="75"/>
    </row>
    <row r="10" spans="1:13" ht="18" customHeight="1">
      <c r="A10" s="75"/>
      <c r="B10" s="75"/>
      <c r="C10" s="75"/>
      <c r="D10" s="75"/>
      <c r="E10" s="75"/>
      <c r="F10" s="75"/>
      <c r="G10" s="75"/>
      <c r="H10" s="75"/>
      <c r="I10" s="75"/>
      <c r="J10" s="75"/>
      <c r="K10" s="75"/>
      <c r="L10" s="75"/>
      <c r="M10" s="75"/>
    </row>
    <row r="11" spans="1:13" ht="18" customHeight="1">
      <c r="A11" s="75"/>
      <c r="B11" s="75"/>
      <c r="C11" s="75"/>
      <c r="D11" s="75"/>
      <c r="E11" s="75"/>
      <c r="F11" s="75"/>
      <c r="G11" s="75"/>
      <c r="H11" s="75"/>
      <c r="I11" s="76"/>
      <c r="J11" s="75"/>
      <c r="K11" s="75"/>
      <c r="L11" s="75"/>
      <c r="M11" s="75"/>
    </row>
    <row r="12" spans="1:13" ht="18" customHeight="1">
      <c r="A12" s="75"/>
      <c r="B12" s="75"/>
      <c r="C12" s="75"/>
      <c r="D12" s="75"/>
      <c r="E12" s="75"/>
      <c r="F12" s="75"/>
      <c r="G12" s="75"/>
      <c r="H12" s="76"/>
      <c r="I12" s="76"/>
      <c r="J12" s="75"/>
      <c r="K12" s="75"/>
      <c r="L12" s="75"/>
      <c r="M12" s="75"/>
    </row>
    <row r="13" spans="2:14" ht="18" customHeight="1">
      <c r="B13" s="60"/>
      <c r="C13" s="60"/>
      <c r="D13" s="60"/>
      <c r="E13" s="60"/>
      <c r="F13" s="60"/>
      <c r="G13" s="60"/>
      <c r="H13" s="60"/>
      <c r="I13" s="60"/>
      <c r="J13" s="60"/>
      <c r="K13" s="60"/>
      <c r="L13" s="60"/>
      <c r="M13" s="60"/>
      <c r="N13" s="60"/>
    </row>
    <row r="14" spans="2:14" ht="12.75" customHeight="1">
      <c r="B14" s="60"/>
      <c r="C14" s="60"/>
      <c r="D14" s="60"/>
      <c r="E14" s="60"/>
      <c r="F14" s="60"/>
      <c r="G14" s="60"/>
      <c r="H14" s="60"/>
      <c r="J14" s="60"/>
      <c r="K14" s="60"/>
      <c r="L14" s="60"/>
      <c r="N14" s="60"/>
    </row>
    <row r="15" spans="4:14" ht="12.75" customHeight="1">
      <c r="D15" s="60"/>
      <c r="E15" s="60"/>
      <c r="F15" s="60"/>
      <c r="J15" s="60"/>
      <c r="K15" s="60"/>
      <c r="L15" s="60"/>
      <c r="N15" s="60"/>
    </row>
    <row r="16" spans="4:14" ht="12.75" customHeight="1">
      <c r="D16" s="60"/>
      <c r="E16" s="60"/>
      <c r="F16" s="60"/>
      <c r="G16" s="60"/>
      <c r="J16" s="60"/>
      <c r="K16" s="60"/>
      <c r="L16" s="60"/>
      <c r="N16" s="60"/>
    </row>
    <row r="17" spans="7:12" ht="12.75" customHeight="1">
      <c r="G17" s="60"/>
      <c r="J17" s="60"/>
      <c r="K17" s="60"/>
      <c r="L17" s="60"/>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5"/>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E16" sqref="E1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6" t="s">
        <v>17</v>
      </c>
      <c r="B1" s="97"/>
      <c r="C1" s="97"/>
      <c r="D1" s="97"/>
      <c r="E1" s="97"/>
      <c r="F1" s="98"/>
    </row>
    <row r="2" spans="1:6" ht="15.75" customHeight="1">
      <c r="A2" s="99" t="s">
        <v>142</v>
      </c>
      <c r="B2" s="100"/>
      <c r="C2" s="100"/>
      <c r="D2" s="100"/>
      <c r="E2" s="100"/>
      <c r="F2" s="100"/>
    </row>
    <row r="3" spans="1:6" ht="15" customHeight="1">
      <c r="A3" s="101"/>
      <c r="B3" s="101"/>
      <c r="C3" s="102"/>
      <c r="D3" s="102"/>
      <c r="E3" s="103"/>
      <c r="F3" s="135" t="s">
        <v>48</v>
      </c>
    </row>
    <row r="4" spans="1:6" ht="17.25" customHeight="1">
      <c r="A4" s="104" t="s">
        <v>49</v>
      </c>
      <c r="B4" s="104"/>
      <c r="C4" s="104" t="s">
        <v>50</v>
      </c>
      <c r="D4" s="104"/>
      <c r="E4" s="104"/>
      <c r="F4" s="104"/>
    </row>
    <row r="5" spans="1:6" ht="17.25" customHeight="1">
      <c r="A5" s="104" t="s">
        <v>51</v>
      </c>
      <c r="B5" s="104" t="s">
        <v>52</v>
      </c>
      <c r="C5" s="104" t="s">
        <v>53</v>
      </c>
      <c r="D5" s="105" t="s">
        <v>52</v>
      </c>
      <c r="E5" s="104" t="s">
        <v>54</v>
      </c>
      <c r="F5" s="104" t="s">
        <v>52</v>
      </c>
    </row>
    <row r="6" spans="1:6" ht="17.25" customHeight="1">
      <c r="A6" s="136" t="s">
        <v>143</v>
      </c>
      <c r="B6" s="137">
        <f>B7+B9+B10</f>
        <v>4150.442</v>
      </c>
      <c r="C6" s="136" t="s">
        <v>143</v>
      </c>
      <c r="D6" s="109">
        <f>SUM(D7:D34)</f>
        <v>4150.442</v>
      </c>
      <c r="E6" s="113" t="s">
        <v>143</v>
      </c>
      <c r="F6" s="111">
        <f>F7+F12+F23+F24+F25</f>
        <v>4150.442</v>
      </c>
    </row>
    <row r="7" spans="1:6" ht="17.25" customHeight="1">
      <c r="A7" s="106" t="s">
        <v>144</v>
      </c>
      <c r="B7" s="109">
        <v>4150.442</v>
      </c>
      <c r="C7" s="138" t="s">
        <v>57</v>
      </c>
      <c r="D7" s="109"/>
      <c r="E7" s="113" t="s">
        <v>58</v>
      </c>
      <c r="F7" s="111">
        <f>SUM(F8:F11)</f>
        <v>2934.55</v>
      </c>
    </row>
    <row r="8" spans="1:8" ht="17.25" customHeight="1">
      <c r="A8" s="139" t="s">
        <v>145</v>
      </c>
      <c r="B8" s="109"/>
      <c r="C8" s="138" t="s">
        <v>60</v>
      </c>
      <c r="D8" s="109"/>
      <c r="E8" s="113" t="s">
        <v>61</v>
      </c>
      <c r="F8" s="114">
        <v>2459.69</v>
      </c>
      <c r="H8" s="60"/>
    </row>
    <row r="9" spans="1:6" ht="17.25" customHeight="1">
      <c r="A9" s="106" t="s">
        <v>146</v>
      </c>
      <c r="B9" s="109"/>
      <c r="C9" s="138" t="s">
        <v>63</v>
      </c>
      <c r="D9" s="109"/>
      <c r="E9" s="113" t="s">
        <v>64</v>
      </c>
      <c r="F9" s="114">
        <v>297.75</v>
      </c>
    </row>
    <row r="10" spans="1:6" ht="17.25" customHeight="1">
      <c r="A10" s="106" t="s">
        <v>147</v>
      </c>
      <c r="B10" s="109"/>
      <c r="C10" s="138" t="s">
        <v>66</v>
      </c>
      <c r="D10" s="109"/>
      <c r="E10" s="113" t="s">
        <v>67</v>
      </c>
      <c r="F10" s="114">
        <v>177.11</v>
      </c>
    </row>
    <row r="11" spans="1:6" ht="17.25" customHeight="1">
      <c r="A11" s="106"/>
      <c r="B11" s="109"/>
      <c r="C11" s="138" t="s">
        <v>69</v>
      </c>
      <c r="D11" s="109"/>
      <c r="E11" s="113" t="s">
        <v>70</v>
      </c>
      <c r="F11" s="115"/>
    </row>
    <row r="12" spans="1:6" ht="17.25" customHeight="1">
      <c r="A12" s="106"/>
      <c r="B12" s="109"/>
      <c r="C12" s="138" t="s">
        <v>72</v>
      </c>
      <c r="D12" s="109"/>
      <c r="E12" s="113" t="s">
        <v>73</v>
      </c>
      <c r="F12" s="111">
        <f>SUM(F13:F22)</f>
        <v>1215.892</v>
      </c>
    </row>
    <row r="13" spans="1:6" ht="17.25" customHeight="1">
      <c r="A13" s="106"/>
      <c r="B13" s="109"/>
      <c r="C13" s="138" t="s">
        <v>75</v>
      </c>
      <c r="D13" s="109"/>
      <c r="E13" s="140" t="s">
        <v>61</v>
      </c>
      <c r="F13" s="109"/>
    </row>
    <row r="14" spans="1:6" ht="17.25" customHeight="1">
      <c r="A14" s="106"/>
      <c r="B14" s="109"/>
      <c r="C14" s="138" t="s">
        <v>77</v>
      </c>
      <c r="D14" s="109"/>
      <c r="E14" s="140" t="s">
        <v>64</v>
      </c>
      <c r="F14" s="116">
        <v>734.66</v>
      </c>
    </row>
    <row r="15" spans="1:6" ht="17.25" customHeight="1">
      <c r="A15" s="141"/>
      <c r="B15" s="109"/>
      <c r="C15" s="138" t="s">
        <v>79</v>
      </c>
      <c r="D15" s="109"/>
      <c r="E15" s="140" t="s">
        <v>80</v>
      </c>
      <c r="F15" s="116">
        <v>233.532</v>
      </c>
    </row>
    <row r="16" spans="1:6" ht="17.25" customHeight="1">
      <c r="A16" s="141"/>
      <c r="B16" s="109"/>
      <c r="C16" s="138" t="s">
        <v>82</v>
      </c>
      <c r="D16" s="109"/>
      <c r="E16" s="140" t="s">
        <v>83</v>
      </c>
      <c r="F16" s="116"/>
    </row>
    <row r="17" spans="1:6" ht="17.25" customHeight="1">
      <c r="A17" s="141"/>
      <c r="B17" s="109"/>
      <c r="C17" s="138" t="s">
        <v>85</v>
      </c>
      <c r="D17" s="109"/>
      <c r="E17" s="140" t="s">
        <v>86</v>
      </c>
      <c r="F17" s="116">
        <v>247.7</v>
      </c>
    </row>
    <row r="18" spans="1:6" ht="17.25" customHeight="1">
      <c r="A18" s="141"/>
      <c r="B18" s="107"/>
      <c r="C18" s="138" t="s">
        <v>87</v>
      </c>
      <c r="D18" s="109"/>
      <c r="E18" s="140" t="s">
        <v>88</v>
      </c>
      <c r="F18" s="109"/>
    </row>
    <row r="19" spans="1:6" ht="17.25" customHeight="1">
      <c r="A19" s="117"/>
      <c r="B19" s="118"/>
      <c r="C19" s="138" t="s">
        <v>89</v>
      </c>
      <c r="D19" s="109">
        <v>4150.442</v>
      </c>
      <c r="E19" s="140" t="s">
        <v>90</v>
      </c>
      <c r="F19" s="109"/>
    </row>
    <row r="20" spans="1:6" ht="17.25" customHeight="1">
      <c r="A20" s="117"/>
      <c r="B20" s="107"/>
      <c r="C20" s="138" t="s">
        <v>91</v>
      </c>
      <c r="D20" s="109"/>
      <c r="E20" s="140" t="s">
        <v>92</v>
      </c>
      <c r="F20" s="109"/>
    </row>
    <row r="21" spans="1:6" ht="17.25" customHeight="1">
      <c r="A21" s="75"/>
      <c r="B21" s="107"/>
      <c r="C21" s="138" t="s">
        <v>93</v>
      </c>
      <c r="D21" s="109"/>
      <c r="E21" s="140" t="s">
        <v>94</v>
      </c>
      <c r="F21" s="109"/>
    </row>
    <row r="22" spans="1:6" ht="17.25" customHeight="1">
      <c r="A22" s="76"/>
      <c r="B22" s="107"/>
      <c r="C22" s="138" t="s">
        <v>95</v>
      </c>
      <c r="D22" s="109"/>
      <c r="E22" s="142" t="s">
        <v>96</v>
      </c>
      <c r="F22" s="109"/>
    </row>
    <row r="23" spans="1:6" ht="17.25" customHeight="1">
      <c r="A23" s="143"/>
      <c r="B23" s="107"/>
      <c r="C23" s="138" t="s">
        <v>97</v>
      </c>
      <c r="D23" s="109"/>
      <c r="E23" s="119" t="s">
        <v>98</v>
      </c>
      <c r="F23" s="109"/>
    </row>
    <row r="24" spans="1:6" ht="17.25" customHeight="1">
      <c r="A24" s="143"/>
      <c r="B24" s="107"/>
      <c r="C24" s="138" t="s">
        <v>99</v>
      </c>
      <c r="D24" s="109"/>
      <c r="E24" s="119" t="s">
        <v>100</v>
      </c>
      <c r="F24" s="109"/>
    </row>
    <row r="25" spans="1:7" ht="17.25" customHeight="1">
      <c r="A25" s="143"/>
      <c r="B25" s="107"/>
      <c r="C25" s="138" t="s">
        <v>101</v>
      </c>
      <c r="D25" s="109"/>
      <c r="E25" s="119" t="s">
        <v>102</v>
      </c>
      <c r="F25" s="109"/>
      <c r="G25" s="60"/>
    </row>
    <row r="26" spans="1:8" ht="17.25" customHeight="1">
      <c r="A26" s="143"/>
      <c r="B26" s="107"/>
      <c r="C26" s="138" t="s">
        <v>103</v>
      </c>
      <c r="D26" s="109"/>
      <c r="E26" s="113"/>
      <c r="F26" s="109"/>
      <c r="G26" s="60"/>
      <c r="H26" s="60"/>
    </row>
    <row r="27" spans="1:8" ht="17.25" customHeight="1">
      <c r="A27" s="76"/>
      <c r="B27" s="118"/>
      <c r="C27" s="138" t="s">
        <v>104</v>
      </c>
      <c r="D27" s="109"/>
      <c r="E27" s="113"/>
      <c r="F27" s="109"/>
      <c r="G27" s="60"/>
      <c r="H27" s="60"/>
    </row>
    <row r="28" spans="1:8" ht="17.25" customHeight="1">
      <c r="A28" s="143"/>
      <c r="B28" s="107"/>
      <c r="C28" s="138" t="s">
        <v>105</v>
      </c>
      <c r="D28" s="109"/>
      <c r="E28" s="113"/>
      <c r="F28" s="109"/>
      <c r="G28" s="60"/>
      <c r="H28" s="60"/>
    </row>
    <row r="29" spans="1:8" ht="17.25" customHeight="1">
      <c r="A29" s="76"/>
      <c r="B29" s="118"/>
      <c r="C29" s="138" t="s">
        <v>106</v>
      </c>
      <c r="D29" s="109"/>
      <c r="E29" s="113"/>
      <c r="F29" s="109"/>
      <c r="G29" s="60"/>
      <c r="H29" s="60"/>
    </row>
    <row r="30" spans="1:7" ht="17.25" customHeight="1">
      <c r="A30" s="76"/>
      <c r="B30" s="107"/>
      <c r="C30" s="138" t="s">
        <v>107</v>
      </c>
      <c r="D30" s="109"/>
      <c r="E30" s="113"/>
      <c r="F30" s="109"/>
      <c r="G30" s="60"/>
    </row>
    <row r="31" spans="1:6" ht="17.25" customHeight="1">
      <c r="A31" s="76"/>
      <c r="B31" s="107"/>
      <c r="C31" s="138" t="s">
        <v>108</v>
      </c>
      <c r="D31" s="109"/>
      <c r="E31" s="113"/>
      <c r="F31" s="109"/>
    </row>
    <row r="32" spans="1:6" ht="17.25" customHeight="1">
      <c r="A32" s="76"/>
      <c r="B32" s="107"/>
      <c r="C32" s="138" t="s">
        <v>109</v>
      </c>
      <c r="D32" s="109"/>
      <c r="E32" s="113"/>
      <c r="F32" s="109"/>
    </row>
    <row r="33" spans="1:8" ht="17.25" customHeight="1">
      <c r="A33" s="76"/>
      <c r="B33" s="107"/>
      <c r="C33" s="138" t="s">
        <v>110</v>
      </c>
      <c r="D33" s="109"/>
      <c r="E33" s="113"/>
      <c r="F33" s="109"/>
      <c r="G33" s="60"/>
      <c r="H33" s="60"/>
    </row>
    <row r="34" spans="1:6" ht="17.25" customHeight="1">
      <c r="A34" s="75"/>
      <c r="B34" s="107"/>
      <c r="C34" s="138" t="s">
        <v>111</v>
      </c>
      <c r="D34" s="109"/>
      <c r="E34" s="113"/>
      <c r="F34" s="109"/>
    </row>
    <row r="35" spans="1:6" ht="17.25" customHeight="1">
      <c r="A35" s="76"/>
      <c r="B35" s="107"/>
      <c r="C35" s="108"/>
      <c r="D35" s="120"/>
      <c r="E35" s="106"/>
      <c r="F35" s="144"/>
    </row>
    <row r="36" spans="1:6" ht="17.25" customHeight="1">
      <c r="A36" s="105" t="s">
        <v>112</v>
      </c>
      <c r="B36" s="122">
        <f>B6</f>
        <v>4150.442</v>
      </c>
      <c r="C36" s="105" t="s">
        <v>113</v>
      </c>
      <c r="D36" s="123">
        <f>D6</f>
        <v>4150.442</v>
      </c>
      <c r="E36" s="105" t="s">
        <v>113</v>
      </c>
      <c r="F36" s="145">
        <f>SUM(F6)</f>
        <v>4150.442</v>
      </c>
    </row>
    <row r="37" spans="1:6" ht="17.25" customHeight="1">
      <c r="A37" s="138" t="s">
        <v>118</v>
      </c>
      <c r="B37" s="146">
        <f>B38+B39</f>
        <v>0</v>
      </c>
      <c r="C37" s="141" t="s">
        <v>115</v>
      </c>
      <c r="D37" s="120">
        <f>SUM(B41)-SUM(D36)</f>
        <v>0</v>
      </c>
      <c r="E37" s="141" t="s">
        <v>115</v>
      </c>
      <c r="F37" s="144">
        <f>D37</f>
        <v>0</v>
      </c>
    </row>
    <row r="38" spans="1:6" ht="17.25" customHeight="1">
      <c r="A38" s="138" t="s">
        <v>119</v>
      </c>
      <c r="B38" s="107"/>
      <c r="C38" s="117"/>
      <c r="D38" s="109"/>
      <c r="E38" s="117"/>
      <c r="F38" s="109"/>
    </row>
    <row r="39" spans="1:6" ht="17.25" customHeight="1">
      <c r="A39" s="138" t="s">
        <v>148</v>
      </c>
      <c r="B39" s="107"/>
      <c r="C39" s="147"/>
      <c r="D39" s="148"/>
      <c r="E39" s="76"/>
      <c r="F39" s="120"/>
    </row>
    <row r="40" spans="1:6" ht="17.25" customHeight="1">
      <c r="A40" s="76"/>
      <c r="B40" s="107"/>
      <c r="C40" s="75"/>
      <c r="D40" s="148"/>
      <c r="E40" s="75"/>
      <c r="F40" s="148"/>
    </row>
    <row r="41" spans="1:6" ht="17.25" customHeight="1">
      <c r="A41" s="104" t="s">
        <v>121</v>
      </c>
      <c r="B41" s="122">
        <f>B36+B37</f>
        <v>4150.442</v>
      </c>
      <c r="C41" s="149" t="s">
        <v>122</v>
      </c>
      <c r="D41" s="123">
        <f>D37+D36</f>
        <v>4150.442</v>
      </c>
      <c r="E41" s="104" t="s">
        <v>122</v>
      </c>
      <c r="F41" s="111">
        <f>F36+F37</f>
        <v>4150.442</v>
      </c>
    </row>
    <row r="42" spans="4:6" ht="12.75" customHeight="1">
      <c r="D42" s="60"/>
      <c r="F42" s="60"/>
    </row>
    <row r="43" spans="4:6" ht="12.75" customHeight="1">
      <c r="D43" s="60"/>
      <c r="F43" s="60"/>
    </row>
    <row r="44" spans="4:6" ht="12.75" customHeight="1">
      <c r="D44" s="60"/>
      <c r="F44" s="60"/>
    </row>
    <row r="45" spans="4:6" ht="12.75" customHeight="1">
      <c r="D45" s="60"/>
      <c r="F45" s="60"/>
    </row>
    <row r="46" spans="4:6" ht="12.75" customHeight="1">
      <c r="D46" s="60"/>
      <c r="F46" s="60"/>
    </row>
    <row r="47" spans="4:6" ht="12.75" customHeight="1">
      <c r="D47" s="60"/>
      <c r="F47" s="60"/>
    </row>
    <row r="48" spans="4:6" ht="12.75" customHeight="1">
      <c r="D48" s="60"/>
      <c r="F48" s="60"/>
    </row>
    <row r="49" spans="4:6" ht="12.75" customHeight="1">
      <c r="D49" s="60"/>
      <c r="F49" s="60"/>
    </row>
    <row r="50" spans="4:6" ht="12.75" customHeight="1">
      <c r="D50" s="60"/>
      <c r="F50" s="60"/>
    </row>
    <row r="51" spans="4:6" ht="12.75" customHeight="1">
      <c r="D51" s="60"/>
      <c r="F51" s="60"/>
    </row>
    <row r="52" spans="4:6" ht="12.75" customHeight="1">
      <c r="D52" s="60"/>
      <c r="F52" s="60"/>
    </row>
    <row r="53" spans="4:6" ht="12.75" customHeight="1">
      <c r="D53" s="60"/>
      <c r="F53" s="60"/>
    </row>
    <row r="54" spans="4:6" ht="12.75" customHeight="1">
      <c r="D54" s="60"/>
      <c r="F54" s="60"/>
    </row>
    <row r="55" ht="12.75" customHeight="1">
      <c r="F55" s="60"/>
    </row>
    <row r="56" ht="12.75" customHeight="1">
      <c r="F56" s="60"/>
    </row>
    <row r="57" ht="12.75" customHeight="1">
      <c r="F57" s="60"/>
    </row>
    <row r="58" ht="12.75" customHeight="1">
      <c r="F58" s="60"/>
    </row>
    <row r="59" ht="12.75" customHeight="1">
      <c r="F59" s="60"/>
    </row>
    <row r="60" ht="12.75" customHeight="1">
      <c r="F60" s="60"/>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60"/>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topLeftCell="A1">
      <selection activeCell="C17" sqref="C17"/>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60" t="s">
        <v>19</v>
      </c>
    </row>
    <row r="2" spans="1:7" ht="28.5" customHeight="1">
      <c r="A2" s="82" t="s">
        <v>20</v>
      </c>
      <c r="B2" s="82"/>
      <c r="C2" s="82"/>
      <c r="D2" s="82"/>
      <c r="E2" s="82"/>
      <c r="F2" s="82"/>
      <c r="G2" s="82"/>
    </row>
    <row r="3" ht="22.5" customHeight="1">
      <c r="G3" s="4" t="s">
        <v>48</v>
      </c>
    </row>
    <row r="4" spans="1:7" ht="23.25" customHeight="1">
      <c r="A4" s="84" t="s">
        <v>149</v>
      </c>
      <c r="B4" s="84" t="s">
        <v>150</v>
      </c>
      <c r="C4" s="84" t="s">
        <v>128</v>
      </c>
      <c r="D4" s="84" t="s">
        <v>151</v>
      </c>
      <c r="E4" s="84" t="s">
        <v>152</v>
      </c>
      <c r="F4" s="84" t="s">
        <v>153</v>
      </c>
      <c r="G4" s="84" t="s">
        <v>154</v>
      </c>
    </row>
    <row r="5" spans="1:7" ht="23.25" customHeight="1">
      <c r="A5" s="84" t="s">
        <v>138</v>
      </c>
      <c r="B5" s="84" t="s">
        <v>138</v>
      </c>
      <c r="C5" s="84">
        <v>1</v>
      </c>
      <c r="D5" s="84">
        <v>2</v>
      </c>
      <c r="E5" s="84">
        <v>3</v>
      </c>
      <c r="F5" s="84">
        <v>4</v>
      </c>
      <c r="G5" s="84" t="s">
        <v>138</v>
      </c>
    </row>
    <row r="6" spans="1:7" ht="23.25" customHeight="1">
      <c r="A6" s="84">
        <v>2130301</v>
      </c>
      <c r="B6" s="84" t="s">
        <v>155</v>
      </c>
      <c r="C6" s="84">
        <v>125.0706</v>
      </c>
      <c r="D6" s="84">
        <v>99.5047</v>
      </c>
      <c r="E6" s="84">
        <v>25.5659</v>
      </c>
      <c r="F6" s="84"/>
      <c r="G6" s="84"/>
    </row>
    <row r="7" spans="1:7" ht="23.25" customHeight="1">
      <c r="A7" s="84">
        <v>2130304</v>
      </c>
      <c r="B7" s="84" t="s">
        <v>156</v>
      </c>
      <c r="C7" s="84">
        <v>1382.1754</v>
      </c>
      <c r="D7" s="84">
        <v>1168.4843</v>
      </c>
      <c r="E7" s="84">
        <v>178.6911</v>
      </c>
      <c r="F7" s="84">
        <v>35</v>
      </c>
      <c r="G7" s="84"/>
    </row>
    <row r="8" spans="1:7" ht="23.25" customHeight="1">
      <c r="A8" s="84">
        <v>2130306</v>
      </c>
      <c r="B8" s="84" t="s">
        <v>157</v>
      </c>
      <c r="C8" s="84">
        <v>280</v>
      </c>
      <c r="D8" s="84"/>
      <c r="E8" s="84"/>
      <c r="F8" s="84">
        <v>280</v>
      </c>
      <c r="G8" s="84"/>
    </row>
    <row r="9" spans="1:7" ht="23.25" customHeight="1">
      <c r="A9" s="84">
        <v>2130307</v>
      </c>
      <c r="B9" s="84" t="s">
        <v>158</v>
      </c>
      <c r="C9" s="84">
        <v>15</v>
      </c>
      <c r="D9" s="84"/>
      <c r="E9" s="84"/>
      <c r="F9" s="84">
        <v>15</v>
      </c>
      <c r="G9" s="84"/>
    </row>
    <row r="10" spans="1:7" ht="23.25" customHeight="1">
      <c r="A10" s="84">
        <v>2130308</v>
      </c>
      <c r="B10" s="84" t="s">
        <v>159</v>
      </c>
      <c r="C10" s="84">
        <v>210</v>
      </c>
      <c r="D10" s="84"/>
      <c r="E10" s="84"/>
      <c r="F10" s="84">
        <v>210</v>
      </c>
      <c r="G10" s="84"/>
    </row>
    <row r="11" spans="1:7" ht="23.25" customHeight="1">
      <c r="A11" s="84">
        <v>2130309</v>
      </c>
      <c r="B11" s="84" t="s">
        <v>160</v>
      </c>
      <c r="C11" s="84">
        <v>15</v>
      </c>
      <c r="D11" s="84"/>
      <c r="E11" s="84"/>
      <c r="F11" s="84">
        <v>15</v>
      </c>
      <c r="G11" s="84"/>
    </row>
    <row r="12" spans="1:7" ht="23.25" customHeight="1">
      <c r="A12" s="84">
        <v>2130310</v>
      </c>
      <c r="B12" s="84" t="s">
        <v>161</v>
      </c>
      <c r="C12" s="84">
        <v>1026.1032</v>
      </c>
      <c r="D12" s="84">
        <v>899.7336</v>
      </c>
      <c r="E12" s="84">
        <v>118.6896</v>
      </c>
      <c r="F12" s="84">
        <v>7.68</v>
      </c>
      <c r="G12" s="84"/>
    </row>
    <row r="13" spans="1:7" ht="23.25" customHeight="1">
      <c r="A13" s="84">
        <v>2130311</v>
      </c>
      <c r="B13" s="84" t="s">
        <v>162</v>
      </c>
      <c r="C13" s="84">
        <v>352.0899</v>
      </c>
      <c r="D13" s="84">
        <v>233.7504</v>
      </c>
      <c r="E13" s="84">
        <v>28.0995</v>
      </c>
      <c r="F13" s="84">
        <v>90.24</v>
      </c>
      <c r="G13" s="84"/>
    </row>
    <row r="14" spans="1:7" ht="23.25" customHeight="1">
      <c r="A14" s="84">
        <v>2130314</v>
      </c>
      <c r="B14" s="84" t="s">
        <v>163</v>
      </c>
      <c r="C14" s="84">
        <v>247.4709</v>
      </c>
      <c r="D14" s="84">
        <v>164.531</v>
      </c>
      <c r="E14" s="84">
        <v>17.4999</v>
      </c>
      <c r="F14" s="84">
        <v>65.44</v>
      </c>
      <c r="G14" s="84"/>
    </row>
    <row r="15" spans="1:7" ht="23.25" customHeight="1">
      <c r="A15" s="84">
        <v>2130315</v>
      </c>
      <c r="B15" s="84" t="s">
        <v>164</v>
      </c>
      <c r="C15" s="84">
        <v>15</v>
      </c>
      <c r="D15" s="84"/>
      <c r="E15" s="84"/>
      <c r="F15" s="84">
        <v>15</v>
      </c>
      <c r="G15" s="84"/>
    </row>
    <row r="16" spans="1:7" ht="23.25" customHeight="1">
      <c r="A16" s="84">
        <v>2130335</v>
      </c>
      <c r="B16" s="84" t="s">
        <v>165</v>
      </c>
      <c r="C16" s="84">
        <v>300</v>
      </c>
      <c r="D16" s="84"/>
      <c r="E16" s="84"/>
      <c r="F16" s="84">
        <v>300</v>
      </c>
      <c r="G16" s="84"/>
    </row>
    <row r="17" spans="1:7" ht="23.25" customHeight="1">
      <c r="A17" s="84">
        <v>2130399</v>
      </c>
      <c r="B17" s="84" t="s">
        <v>166</v>
      </c>
      <c r="C17" s="84">
        <v>182.532</v>
      </c>
      <c r="D17" s="84"/>
      <c r="E17" s="84"/>
      <c r="F17" s="84">
        <v>182.532</v>
      </c>
      <c r="G17" s="84"/>
    </row>
    <row r="18" spans="1:3" ht="12.75" customHeight="1">
      <c r="A18" s="60"/>
      <c r="C18" s="60"/>
    </row>
    <row r="19" spans="1:3" ht="12.75" customHeight="1">
      <c r="A19" s="60"/>
      <c r="C19" s="60"/>
    </row>
    <row r="20" spans="1:2" ht="12.75" customHeight="1">
      <c r="A20" s="60"/>
      <c r="B20" s="60"/>
    </row>
    <row r="21" ht="12.75" customHeight="1">
      <c r="B21" s="60"/>
    </row>
    <row r="22" ht="12.75" customHeight="1">
      <c r="B22" s="60"/>
    </row>
    <row r="23" ht="12.75" customHeight="1">
      <c r="B23" s="60"/>
    </row>
    <row r="24" ht="12.75" customHeight="1">
      <c r="B24" s="60"/>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1"/>
  <sheetViews>
    <sheetView showGridLines="0" showZeros="0" workbookViewId="0" topLeftCell="A1">
      <selection activeCell="E16" sqref="E16"/>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60" t="s">
        <v>21</v>
      </c>
    </row>
    <row r="2" spans="1:6" ht="28.5" customHeight="1">
      <c r="A2" s="82" t="s">
        <v>22</v>
      </c>
      <c r="B2" s="82"/>
      <c r="C2" s="82"/>
      <c r="D2" s="82"/>
      <c r="E2" s="82"/>
      <c r="F2" s="82"/>
    </row>
    <row r="3" ht="22.5" customHeight="1">
      <c r="F3" s="4" t="s">
        <v>48</v>
      </c>
    </row>
    <row r="4" spans="1:6" ht="22.5" customHeight="1">
      <c r="A4" s="84" t="s">
        <v>167</v>
      </c>
      <c r="B4" s="84" t="s">
        <v>168</v>
      </c>
      <c r="C4" s="84" t="s">
        <v>128</v>
      </c>
      <c r="D4" s="84" t="s">
        <v>151</v>
      </c>
      <c r="E4" s="84" t="s">
        <v>152</v>
      </c>
      <c r="F4" s="84" t="s">
        <v>153</v>
      </c>
    </row>
    <row r="5" spans="1:6" ht="15.75" customHeight="1">
      <c r="A5" s="71" t="s">
        <v>138</v>
      </c>
      <c r="B5" s="71" t="s">
        <v>138</v>
      </c>
      <c r="C5" s="71">
        <v>1</v>
      </c>
      <c r="D5" s="71">
        <v>2</v>
      </c>
      <c r="E5" s="71">
        <v>3</v>
      </c>
      <c r="F5" s="71">
        <v>4</v>
      </c>
    </row>
    <row r="6" spans="1:6" ht="12.75" customHeight="1">
      <c r="A6" s="125"/>
      <c r="B6" s="126" t="s">
        <v>128</v>
      </c>
      <c r="C6" s="111">
        <f>SUM(D6:F6)</f>
        <v>4150.442</v>
      </c>
      <c r="D6" s="134">
        <f>SUM(D7:D41)</f>
        <v>2734.6187</v>
      </c>
      <c r="E6" s="134">
        <f>SUM(E7:E41)</f>
        <v>199.93129999999996</v>
      </c>
      <c r="F6" s="134">
        <f>SUM(F7:F41)</f>
        <v>1215.892</v>
      </c>
    </row>
    <row r="7" spans="1:6" ht="12.75" customHeight="1">
      <c r="A7" s="128" t="s">
        <v>169</v>
      </c>
      <c r="B7" s="128" t="s">
        <v>170</v>
      </c>
      <c r="C7" s="109">
        <f>D7+E7+F7</f>
        <v>932.2304</v>
      </c>
      <c r="D7" s="129">
        <v>932.2304</v>
      </c>
      <c r="E7" s="109"/>
      <c r="F7" s="109"/>
    </row>
    <row r="8" spans="1:6" ht="12.75" customHeight="1">
      <c r="A8" s="128" t="s">
        <v>171</v>
      </c>
      <c r="B8" s="128" t="s">
        <v>172</v>
      </c>
      <c r="C8" s="109">
        <f aca="true" t="shared" si="0" ref="C8:C41">D8+E8+F8</f>
        <v>901.984</v>
      </c>
      <c r="D8" s="129">
        <v>901.984</v>
      </c>
      <c r="E8" s="109"/>
      <c r="F8" s="109"/>
    </row>
    <row r="9" spans="1:6" ht="12.75" customHeight="1">
      <c r="A9" s="128" t="s">
        <v>173</v>
      </c>
      <c r="B9" s="128" t="s">
        <v>174</v>
      </c>
      <c r="C9" s="109">
        <f t="shared" si="0"/>
        <v>61.0192</v>
      </c>
      <c r="D9" s="129">
        <v>61.0192</v>
      </c>
      <c r="E9" s="109"/>
      <c r="F9" s="109"/>
    </row>
    <row r="10" spans="1:6" ht="12.75" customHeight="1">
      <c r="A10" s="128" t="s">
        <v>175</v>
      </c>
      <c r="B10" s="128" t="s">
        <v>176</v>
      </c>
      <c r="C10" s="109">
        <f t="shared" si="0"/>
        <v>315.8818</v>
      </c>
      <c r="D10" s="129">
        <v>315.8818</v>
      </c>
      <c r="E10" s="109"/>
      <c r="F10" s="109"/>
    </row>
    <row r="11" spans="1:6" ht="12.75" customHeight="1">
      <c r="A11" s="128" t="s">
        <v>177</v>
      </c>
      <c r="B11" s="128" t="s">
        <v>178</v>
      </c>
      <c r="C11" s="109">
        <f t="shared" si="0"/>
        <v>68.3552</v>
      </c>
      <c r="D11" s="129">
        <v>68.3552</v>
      </c>
      <c r="E11" s="109"/>
      <c r="F11" s="109"/>
    </row>
    <row r="12" spans="1:6" ht="12.75" customHeight="1">
      <c r="A12" s="128" t="s">
        <v>179</v>
      </c>
      <c r="B12" s="128" t="s">
        <v>180</v>
      </c>
      <c r="C12" s="109">
        <f t="shared" si="0"/>
        <v>16.2536</v>
      </c>
      <c r="D12" s="129">
        <v>16.2536</v>
      </c>
      <c r="E12" s="109"/>
      <c r="F12" s="109"/>
    </row>
    <row r="13" spans="1:6" ht="12.75" customHeight="1">
      <c r="A13" s="128" t="s">
        <v>181</v>
      </c>
      <c r="B13" s="128" t="s">
        <v>182</v>
      </c>
      <c r="C13" s="109">
        <f t="shared" si="0"/>
        <v>110.7152</v>
      </c>
      <c r="D13" s="129">
        <v>110.7152</v>
      </c>
      <c r="E13" s="109"/>
      <c r="F13" s="109"/>
    </row>
    <row r="14" spans="1:6" ht="12.75" customHeight="1">
      <c r="A14" s="128" t="s">
        <v>183</v>
      </c>
      <c r="B14" s="128" t="s">
        <v>184</v>
      </c>
      <c r="C14" s="109">
        <f t="shared" si="0"/>
        <v>15.3992</v>
      </c>
      <c r="D14">
        <v>15.3992</v>
      </c>
      <c r="E14" s="109"/>
      <c r="F14" s="109"/>
    </row>
    <row r="15" spans="1:6" ht="12.75" customHeight="1">
      <c r="A15" s="128" t="s">
        <v>185</v>
      </c>
      <c r="B15" s="128" t="s">
        <v>186</v>
      </c>
      <c r="C15" s="109">
        <f t="shared" si="0"/>
        <v>280.7734</v>
      </c>
      <c r="D15" s="129">
        <v>280.7734</v>
      </c>
      <c r="E15" s="109"/>
      <c r="F15" s="109"/>
    </row>
    <row r="16" spans="1:6" ht="12.75" customHeight="1">
      <c r="A16" s="128" t="s">
        <v>187</v>
      </c>
      <c r="B16" s="128" t="s">
        <v>188</v>
      </c>
      <c r="C16" s="109">
        <f t="shared" si="0"/>
        <v>0</v>
      </c>
      <c r="D16" s="129"/>
      <c r="E16" s="109"/>
      <c r="F16" s="109"/>
    </row>
    <row r="17" spans="1:6" ht="12.75" customHeight="1">
      <c r="A17" s="128" t="s">
        <v>189</v>
      </c>
      <c r="B17" s="128" t="s">
        <v>190</v>
      </c>
      <c r="C17" s="109">
        <f t="shared" si="0"/>
        <v>265.5387</v>
      </c>
      <c r="D17" s="129">
        <v>32.0067</v>
      </c>
      <c r="E17" s="109"/>
      <c r="F17" s="109">
        <v>233.532</v>
      </c>
    </row>
    <row r="18" spans="1:6" ht="12.75" customHeight="1">
      <c r="A18" s="128" t="s">
        <v>191</v>
      </c>
      <c r="B18" s="128" t="s">
        <v>192</v>
      </c>
      <c r="C18" s="109">
        <f t="shared" si="0"/>
        <v>112.32</v>
      </c>
      <c r="D18" s="109"/>
      <c r="E18" s="109">
        <v>61.82</v>
      </c>
      <c r="F18" s="109">
        <v>50.5</v>
      </c>
    </row>
    <row r="19" spans="1:6" ht="12.75" customHeight="1">
      <c r="A19" s="128" t="s">
        <v>193</v>
      </c>
      <c r="B19" s="128" t="s">
        <v>194</v>
      </c>
      <c r="C19" s="109">
        <f t="shared" si="0"/>
        <v>18.4</v>
      </c>
      <c r="D19" s="109"/>
      <c r="E19" s="109">
        <v>18.4</v>
      </c>
      <c r="F19" s="109"/>
    </row>
    <row r="20" spans="1:6" ht="12.75" customHeight="1">
      <c r="A20" s="128" t="s">
        <v>195</v>
      </c>
      <c r="B20" s="128" t="s">
        <v>196</v>
      </c>
      <c r="C20" s="109">
        <f t="shared" si="0"/>
        <v>4.5</v>
      </c>
      <c r="D20" s="109"/>
      <c r="E20" s="109">
        <v>4.5</v>
      </c>
      <c r="F20" s="109"/>
    </row>
    <row r="21" spans="1:6" ht="12.75" customHeight="1">
      <c r="A21" s="128" t="s">
        <v>197</v>
      </c>
      <c r="B21" s="128" t="s">
        <v>198</v>
      </c>
      <c r="C21" s="109">
        <f t="shared" si="0"/>
        <v>4.9</v>
      </c>
      <c r="D21" s="109"/>
      <c r="E21" s="109">
        <v>4.9</v>
      </c>
      <c r="F21" s="109"/>
    </row>
    <row r="22" spans="1:6" ht="12.75" customHeight="1">
      <c r="A22" s="128" t="s">
        <v>199</v>
      </c>
      <c r="B22" s="128" t="s">
        <v>200</v>
      </c>
      <c r="C22" s="109">
        <f t="shared" si="0"/>
        <v>9.8692</v>
      </c>
      <c r="D22" s="109"/>
      <c r="E22" s="109">
        <v>9.8692</v>
      </c>
      <c r="F22" s="109"/>
    </row>
    <row r="23" spans="1:6" ht="12.75" customHeight="1">
      <c r="A23" s="128" t="s">
        <v>201</v>
      </c>
      <c r="B23" s="128" t="s">
        <v>202</v>
      </c>
      <c r="C23" s="109">
        <f t="shared" si="0"/>
        <v>0</v>
      </c>
      <c r="D23" s="109"/>
      <c r="E23" s="109"/>
      <c r="F23" s="109"/>
    </row>
    <row r="24" spans="1:6" ht="12.75" customHeight="1">
      <c r="A24" s="128" t="s">
        <v>203</v>
      </c>
      <c r="B24" s="128" t="s">
        <v>204</v>
      </c>
      <c r="C24" s="109">
        <f t="shared" si="0"/>
        <v>0</v>
      </c>
      <c r="D24" s="109"/>
      <c r="E24" s="109"/>
      <c r="F24" s="109"/>
    </row>
    <row r="25" spans="1:6" ht="12.75" customHeight="1">
      <c r="A25" s="128" t="s">
        <v>205</v>
      </c>
      <c r="B25" s="128" t="s">
        <v>206</v>
      </c>
      <c r="C25" s="109">
        <f t="shared" si="0"/>
        <v>13</v>
      </c>
      <c r="D25" s="109"/>
      <c r="E25" s="109">
        <v>13</v>
      </c>
      <c r="F25" s="109"/>
    </row>
    <row r="26" spans="1:6" ht="12.75" customHeight="1">
      <c r="A26" s="128" t="s">
        <v>207</v>
      </c>
      <c r="B26" s="128" t="s">
        <v>208</v>
      </c>
      <c r="C26" s="109">
        <f t="shared" si="0"/>
        <v>248.4108</v>
      </c>
      <c r="D26" s="109"/>
      <c r="E26" s="109">
        <v>17.4108</v>
      </c>
      <c r="F26" s="109">
        <v>231</v>
      </c>
    </row>
    <row r="27" spans="1:6" ht="12.75" customHeight="1">
      <c r="A27" s="128" t="s">
        <v>209</v>
      </c>
      <c r="B27" s="128" t="s">
        <v>210</v>
      </c>
      <c r="C27" s="109">
        <f t="shared" si="0"/>
        <v>0</v>
      </c>
      <c r="D27" s="109"/>
      <c r="E27" s="109"/>
      <c r="F27" s="109"/>
    </row>
    <row r="28" spans="1:6" ht="12.75" customHeight="1">
      <c r="A28" s="128" t="s">
        <v>211</v>
      </c>
      <c r="B28" s="128" t="s">
        <v>212</v>
      </c>
      <c r="C28" s="109">
        <f t="shared" si="0"/>
        <v>0</v>
      </c>
      <c r="D28" s="109"/>
      <c r="E28" s="109"/>
      <c r="F28" s="109"/>
    </row>
    <row r="29" spans="1:6" ht="12.75" customHeight="1">
      <c r="A29" s="128" t="s">
        <v>213</v>
      </c>
      <c r="B29" s="128" t="s">
        <v>214</v>
      </c>
      <c r="C29" s="109">
        <f t="shared" si="0"/>
        <v>0</v>
      </c>
      <c r="D29" s="109"/>
      <c r="E29" s="109"/>
      <c r="F29" s="109"/>
    </row>
    <row r="30" spans="1:6" ht="12.75" customHeight="1">
      <c r="A30" s="128" t="s">
        <v>215</v>
      </c>
      <c r="B30" s="128" t="s">
        <v>216</v>
      </c>
      <c r="C30" s="109">
        <f t="shared" si="0"/>
        <v>3.2</v>
      </c>
      <c r="D30" s="109"/>
      <c r="E30" s="109">
        <v>1.7</v>
      </c>
      <c r="F30" s="109">
        <v>1.5</v>
      </c>
    </row>
    <row r="31" spans="1:6" ht="12.75" customHeight="1">
      <c r="A31" s="128" t="s">
        <v>217</v>
      </c>
      <c r="B31" s="128" t="s">
        <v>218</v>
      </c>
      <c r="C31" s="109">
        <f t="shared" si="0"/>
        <v>23.36</v>
      </c>
      <c r="D31" s="131"/>
      <c r="E31" s="131"/>
      <c r="F31" s="131">
        <v>23.36</v>
      </c>
    </row>
    <row r="32" spans="1:6" ht="12.75" customHeight="1">
      <c r="A32" s="128" t="s">
        <v>219</v>
      </c>
      <c r="B32" s="128" t="s">
        <v>220</v>
      </c>
      <c r="C32" s="109">
        <f t="shared" si="0"/>
        <v>6</v>
      </c>
      <c r="D32" s="130"/>
      <c r="E32" s="130">
        <v>6</v>
      </c>
      <c r="F32" s="130"/>
    </row>
    <row r="33" spans="1:6" ht="12.75" customHeight="1">
      <c r="A33" s="128" t="s">
        <v>221</v>
      </c>
      <c r="B33" s="128" t="s">
        <v>222</v>
      </c>
      <c r="C33" s="109">
        <f t="shared" si="0"/>
        <v>404.8</v>
      </c>
      <c r="D33" s="130"/>
      <c r="E33" s="130">
        <v>5.5</v>
      </c>
      <c r="F33" s="130">
        <v>399.3</v>
      </c>
    </row>
    <row r="34" spans="1:6" ht="12.75" customHeight="1">
      <c r="A34" s="128" t="s">
        <v>223</v>
      </c>
      <c r="B34" s="128" t="s">
        <v>224</v>
      </c>
      <c r="C34" s="109">
        <f t="shared" si="0"/>
        <v>48.3113</v>
      </c>
      <c r="D34" s="130"/>
      <c r="E34" s="130">
        <v>19.3113</v>
      </c>
      <c r="F34" s="130">
        <v>29</v>
      </c>
    </row>
    <row r="35" spans="1:6" ht="12.75" customHeight="1">
      <c r="A35" s="128" t="s">
        <v>225</v>
      </c>
      <c r="B35" s="128" t="s">
        <v>226</v>
      </c>
      <c r="C35" s="109">
        <f t="shared" si="0"/>
        <v>0</v>
      </c>
      <c r="D35" s="130"/>
      <c r="E35" s="130"/>
      <c r="F35" s="130"/>
    </row>
    <row r="36" spans="1:6" ht="12.75" customHeight="1">
      <c r="A36" s="128" t="s">
        <v>227</v>
      </c>
      <c r="B36" s="128" t="s">
        <v>228</v>
      </c>
      <c r="C36" s="109">
        <f t="shared" si="0"/>
        <v>8.82</v>
      </c>
      <c r="D36" s="130"/>
      <c r="E36" s="130">
        <v>8.82</v>
      </c>
      <c r="F36" s="130"/>
    </row>
    <row r="37" spans="1:6" ht="12.75" customHeight="1">
      <c r="A37" s="128" t="s">
        <v>229</v>
      </c>
      <c r="B37" s="128" t="s">
        <v>230</v>
      </c>
      <c r="C37" s="109">
        <f t="shared" si="0"/>
        <v>109.5</v>
      </c>
      <c r="D37" s="130"/>
      <c r="E37" s="130">
        <v>28.7</v>
      </c>
      <c r="F37" s="130">
        <v>80.8</v>
      </c>
    </row>
    <row r="38" spans="1:6" ht="12.75" customHeight="1">
      <c r="A38" s="128" t="s">
        <v>231</v>
      </c>
      <c r="B38" s="128" t="s">
        <v>232</v>
      </c>
      <c r="C38" s="109">
        <f t="shared" si="0"/>
        <v>15.2</v>
      </c>
      <c r="D38" s="130"/>
      <c r="E38" s="130"/>
      <c r="F38" s="130">
        <v>15.2</v>
      </c>
    </row>
    <row r="39" spans="1:6" ht="12.75" customHeight="1">
      <c r="A39" s="128" t="s">
        <v>233</v>
      </c>
      <c r="B39" s="128" t="s">
        <v>234</v>
      </c>
      <c r="C39" s="109">
        <f t="shared" si="0"/>
        <v>151.7</v>
      </c>
      <c r="D39" s="130"/>
      <c r="E39" s="130"/>
      <c r="F39" s="129">
        <v>151.7</v>
      </c>
    </row>
    <row r="40" spans="1:6" ht="12.75" customHeight="1">
      <c r="A40" s="128" t="s">
        <v>235</v>
      </c>
      <c r="B40" s="128" t="s">
        <v>236</v>
      </c>
      <c r="C40" s="109">
        <f t="shared" si="0"/>
        <v>0</v>
      </c>
      <c r="D40" s="130"/>
      <c r="E40" s="130"/>
      <c r="F40" s="129"/>
    </row>
    <row r="41" spans="1:6" ht="12.75" customHeight="1">
      <c r="A41" s="128" t="s">
        <v>237</v>
      </c>
      <c r="B41" s="128" t="s">
        <v>238</v>
      </c>
      <c r="C41" s="109">
        <f t="shared" si="0"/>
        <v>0</v>
      </c>
      <c r="D41" s="130"/>
      <c r="E41" s="130"/>
      <c r="F41" s="129"/>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7"/>
  <sheetViews>
    <sheetView showGridLines="0" showZeros="0" workbookViewId="0" topLeftCell="A1">
      <selection activeCell="C8" sqref="C8"/>
    </sheetView>
  </sheetViews>
  <sheetFormatPr defaultColWidth="9.16015625" defaultRowHeight="12.75" customHeight="1"/>
  <cols>
    <col min="1" max="1" width="21.33203125" style="0" customWidth="1"/>
    <col min="2" max="2" width="25.83203125" style="0" customWidth="1"/>
    <col min="3" max="6" width="21.33203125" style="0" customWidth="1"/>
  </cols>
  <sheetData>
    <row r="1" ht="30" customHeight="1">
      <c r="A1" s="60" t="s">
        <v>23</v>
      </c>
    </row>
    <row r="2" spans="1:6" ht="28.5" customHeight="1">
      <c r="A2" s="82" t="s">
        <v>239</v>
      </c>
      <c r="B2" s="82"/>
      <c r="C2" s="82"/>
      <c r="D2" s="82"/>
      <c r="E2" s="82"/>
      <c r="F2" s="82"/>
    </row>
    <row r="3" ht="22.5" customHeight="1">
      <c r="F3" s="4" t="s">
        <v>48</v>
      </c>
    </row>
    <row r="4" spans="1:6" ht="22.5" customHeight="1">
      <c r="A4" s="84" t="s">
        <v>149</v>
      </c>
      <c r="B4" s="84" t="s">
        <v>150</v>
      </c>
      <c r="C4" s="84" t="s">
        <v>128</v>
      </c>
      <c r="D4" s="84" t="s">
        <v>151</v>
      </c>
      <c r="E4" s="84" t="s">
        <v>152</v>
      </c>
      <c r="F4" s="84" t="s">
        <v>154</v>
      </c>
    </row>
    <row r="5" spans="1:6" ht="15.75" customHeight="1">
      <c r="A5" s="71" t="s">
        <v>138</v>
      </c>
      <c r="B5" s="71" t="s">
        <v>138</v>
      </c>
      <c r="C5" s="71">
        <v>1</v>
      </c>
      <c r="D5" s="71">
        <v>2</v>
      </c>
      <c r="E5" s="71">
        <v>3</v>
      </c>
      <c r="F5" s="71" t="s">
        <v>138</v>
      </c>
    </row>
    <row r="6" spans="1:6" ht="12.75" customHeight="1">
      <c r="A6" s="75"/>
      <c r="B6" s="75"/>
      <c r="C6" s="132">
        <f aca="true" t="shared" si="0" ref="C6:C12">SUM(D6:E6)</f>
        <v>2827.55</v>
      </c>
      <c r="D6" s="75">
        <f>SUM(D7:D12)</f>
        <v>2566.004</v>
      </c>
      <c r="E6" s="75">
        <f>SUM(E7:E12)</f>
        <v>261.54600000000005</v>
      </c>
      <c r="F6" s="75"/>
    </row>
    <row r="7" spans="1:6" ht="12.75" customHeight="1">
      <c r="A7" s="133" t="s">
        <v>240</v>
      </c>
      <c r="B7" s="133" t="s">
        <v>155</v>
      </c>
      <c r="C7" s="75">
        <f t="shared" si="0"/>
        <v>125.0706</v>
      </c>
      <c r="D7" s="75">
        <v>99.5047</v>
      </c>
      <c r="E7" s="75">
        <v>25.5659</v>
      </c>
      <c r="F7" s="75"/>
    </row>
    <row r="8" spans="1:6" ht="12.75" customHeight="1">
      <c r="A8" s="133" t="s">
        <v>241</v>
      </c>
      <c r="B8" s="133" t="s">
        <v>242</v>
      </c>
      <c r="C8" s="75">
        <f t="shared" si="0"/>
        <v>1347.1754</v>
      </c>
      <c r="D8" s="75">
        <v>1168.4843</v>
      </c>
      <c r="E8" s="75">
        <v>178.6911</v>
      </c>
      <c r="F8" s="75"/>
    </row>
    <row r="9" spans="1:6" ht="12.75" customHeight="1">
      <c r="A9" s="133" t="s">
        <v>243</v>
      </c>
      <c r="B9" s="133" t="s">
        <v>160</v>
      </c>
      <c r="C9" s="75">
        <f t="shared" si="0"/>
        <v>0</v>
      </c>
      <c r="D9" s="76"/>
      <c r="E9" s="75"/>
      <c r="F9" s="75"/>
    </row>
    <row r="10" spans="1:6" ht="12.75" customHeight="1">
      <c r="A10" s="133" t="s">
        <v>244</v>
      </c>
      <c r="B10" s="133" t="s">
        <v>161</v>
      </c>
      <c r="C10" s="75">
        <f t="shared" si="0"/>
        <v>911.4232000000001</v>
      </c>
      <c r="D10" s="75">
        <v>899.7336</v>
      </c>
      <c r="E10" s="75">
        <v>11.6896</v>
      </c>
      <c r="F10" s="75"/>
    </row>
    <row r="11" spans="1:6" ht="12.75" customHeight="1">
      <c r="A11" s="133" t="s">
        <v>245</v>
      </c>
      <c r="B11" s="133" t="s">
        <v>162</v>
      </c>
      <c r="C11" s="75">
        <f t="shared" si="0"/>
        <v>261.8499</v>
      </c>
      <c r="D11" s="76">
        <v>233.7504</v>
      </c>
      <c r="E11" s="76">
        <v>28.0995</v>
      </c>
      <c r="F11" s="76"/>
    </row>
    <row r="12" spans="1:6" ht="12.75" customHeight="1">
      <c r="A12" s="133" t="s">
        <v>246</v>
      </c>
      <c r="B12" s="133" t="s">
        <v>163</v>
      </c>
      <c r="C12" s="75">
        <f t="shared" si="0"/>
        <v>182.0309</v>
      </c>
      <c r="D12" s="130">
        <v>164.531</v>
      </c>
      <c r="E12" s="130">
        <v>17.4999</v>
      </c>
      <c r="F12" s="130"/>
    </row>
    <row r="13" spans="1:2" ht="12.75" customHeight="1">
      <c r="A13" s="60"/>
      <c r="B13" s="60"/>
    </row>
    <row r="14" ht="12.75" customHeight="1">
      <c r="B14" s="60"/>
    </row>
    <row r="15" ht="12.75" customHeight="1">
      <c r="B15" s="60"/>
    </row>
    <row r="16" ht="12.75" customHeight="1">
      <c r="B16" s="60"/>
    </row>
    <row r="17" ht="12.75" customHeight="1">
      <c r="B17" s="60"/>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2018-06-07T08:36:30Z</cp:lastPrinted>
  <dcterms:created xsi:type="dcterms:W3CDTF">2018-01-09T01:56:11Z</dcterms:created>
  <dcterms:modified xsi:type="dcterms:W3CDTF">2019-06-13T10:07:44Z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y fmtid="{D5CDD505-2E9C-101B-9397-08002B2CF9AE}" pid="4" name="KSORubyTemplate">
    <vt:lpwstr>11</vt:lpwstr>
  </property>
</Properties>
</file>