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1" sheetId="15" r:id="rId15"/>
    <sheet name="表13-部门专项业务经费一级项目绩效目标表2" sheetId="16" r:id="rId16"/>
    <sheet name="表13-部门专项业务经费一级项目绩效目标表3" sheetId="17" r:id="rId17"/>
    <sheet name="表14-部门整体支出绩效目标表" sheetId="18" r:id="rId18"/>
    <sheet name="表15-市级专项资金整体绩效目标表" sheetId="19" r:id="rId19"/>
    <sheet name="表16-部门单位构成、人员情况及国有资产情况统计表" sheetId="20" r:id="rId20"/>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7">'表14-部门整体支出绩效目标表'!$A$1:$H$46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'表6-部门综合预算一般公共预算支出明细表（按经济分类科目分）'!$A$1:$I$36</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'表8-部门综合预一般公共预算基本支出明细表（按经济分类科目分）'!$A$1:$H$11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iterate="1" iterateCount="100" iterateDelta="0.001"/>
</workbook>
</file>

<file path=xl/sharedStrings.xml><?xml version="1.0" encoding="utf-8"?>
<sst xmlns="http://schemas.openxmlformats.org/spreadsheetml/2006/main" count="1277" uniqueCount="406">
  <si>
    <t>附件2</t>
  </si>
  <si>
    <t>2019年部门综合预算公开报表</t>
  </si>
  <si>
    <t xml:space="preserve">                部门名称：神木市燕家塔工业园区管理委员会</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</si>
  <si>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</si>
  <si>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</si>
  <si>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</si>
  <si>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</si>
  <si>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</si>
  <si>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</si>
  <si>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</si>
  <si>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</si>
  <si>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</si>
  <si>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</si>
  <si>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</si>
  <si>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</si>
  <si>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</si>
  <si>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</si>
  <si>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</si>
  <si>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</si>
  <si>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</si>
  <si>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</si>
  <si>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</si>
  <si>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</si>
  <si>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</si>
  <si>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</si>
  <si>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</si>
  <si>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</si>
  <si>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</si>
  <si>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</si>
  <si>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</si>
  <si>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我委无基金收支</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</si>
  <si>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</si>
  <si>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</si>
  <si>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</si>
  <si>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</si>
  <si>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</si>
  <si>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</si>
  <si>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</si>
  <si>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</si>
  <si>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表14</t>
  </si>
  <si>
    <t>2019年部门整体支出绩效目标表</t>
  </si>
  <si>
    <t>表15</t>
  </si>
  <si>
    <t>2019年市级专项资金整体绩效目标表</t>
  </si>
  <si>
    <t>2019年我委不涉及市级专项资金绩效管理</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</si>
  <si>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</si>
  <si>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</si>
  <si>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</si>
  <si>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</si>
  <si>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</si>
  <si>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</si>
  <si>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</si>
  <si>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</si>
  <si>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</si>
  <si>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</si>
  <si>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</si>
  <si>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</si>
  <si>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</si>
  <si>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</si>
  <si>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</si>
  <si>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</si>
  <si>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</si>
  <si>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</si>
  <si>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</si>
  <si>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</si>
  <si>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</si>
  <si>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</si>
  <si>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</si>
  <si>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</si>
  <si>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</si>
  <si>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</si>
  <si>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</si>
  <si>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</si>
  <si>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</si>
  <si>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</si>
  <si>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</si>
  <si>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</si>
  <si>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</si>
  <si>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</si>
  <si>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</si>
  <si>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</si>
  <si>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</si>
  <si>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</si>
  <si>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</si>
  <si>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</si>
  <si>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</si>
  <si>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</si>
  <si>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</si>
  <si>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</si>
  <si>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</si>
  <si>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</si>
  <si>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</si>
  <si>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</si>
  <si>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</si>
  <si>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</si>
  <si>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</si>
  <si>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</si>
  <si>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</si>
  <si>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</si>
  <si>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</si>
  <si>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</si>
  <si>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</si>
  <si>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</si>
  <si>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</si>
  <si>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</si>
  <si>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</si>
  <si>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</si>
  <si>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</si>
  <si>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</si>
  <si>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</si>
  <si>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</si>
  <si>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</si>
  <si>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</si>
  <si>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</si>
  <si>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</si>
  <si>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</si>
  <si>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</si>
  <si>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</si>
  <si>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</si>
  <si>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</si>
  <si>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</si>
  <si>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</si>
  <si>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</si>
  <si>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</si>
  <si>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</si>
  <si>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</si>
  <si>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</si>
  <si>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</si>
  <si>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</si>
  <si>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</si>
  <si>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</si>
  <si>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</si>
  <si>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</si>
  <si>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</si>
  <si>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</si>
  <si>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</si>
  <si>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</si>
  <si>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</si>
  <si>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神木市燕家塔工业园区管理委员会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</si>
  <si>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</si>
  <si>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</si>
  <si>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</si>
  <si>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</si>
  <si>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</si>
  <si>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</si>
  <si>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</si>
  <si>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</si>
  <si>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</si>
  <si>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</si>
  <si>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</si>
  <si>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</si>
  <si>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</si>
  <si>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</si>
  <si>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</si>
  <si>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</si>
  <si>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20103</t>
  </si>
  <si>
    <t xml:space="preserve">  政府办公厅（室）及相关机构事务</t>
  </si>
  <si>
    <t xml:space="preserve">    2010305</t>
  </si>
  <si>
    <t xml:space="preserve">    事业运行</t>
  </si>
  <si>
    <t xml:space="preserve">    2010399</t>
  </si>
  <si>
    <t xml:space="preserve">    其他政府办公厅（室）及相关机构事务支出</t>
  </si>
  <si>
    <t>2110301</t>
  </si>
  <si>
    <t xml:space="preserve">    节能环保支出</t>
  </si>
  <si>
    <t xml:space="preserve">    21203</t>
  </si>
  <si>
    <t xml:space="preserve">   城乡社区公共设施</t>
  </si>
  <si>
    <t xml:space="preserve">    2120501</t>
  </si>
  <si>
    <t xml:space="preserve">   城乡社区环境卫生</t>
  </si>
  <si>
    <t xml:space="preserve">    2140106</t>
  </si>
  <si>
    <t xml:space="preserve">   公路养护</t>
  </si>
  <si>
    <t>经济科目编码</t>
  </si>
  <si>
    <t>经济科目名称</t>
  </si>
  <si>
    <t>政府性经济科目编码</t>
  </si>
  <si>
    <t>政府经济科目名称</t>
  </si>
  <si>
    <t xml:space="preserve">       合计</t>
  </si>
  <si>
    <t>301</t>
  </si>
  <si>
    <t>工资福利支出</t>
  </si>
  <si>
    <t xml:space="preserve">  30101</t>
  </si>
  <si>
    <t xml:space="preserve">  基本工资</t>
  </si>
  <si>
    <t>50501</t>
  </si>
  <si>
    <t xml:space="preserve">  30103</t>
  </si>
  <si>
    <t xml:space="preserve">  奖金</t>
  </si>
  <si>
    <t xml:space="preserve">  30107</t>
  </si>
  <si>
    <t xml:space="preserve">  绩效工资</t>
  </si>
  <si>
    <t xml:space="preserve">  30108</t>
  </si>
  <si>
    <t>机关事业单位基本养老   保险缴费</t>
  </si>
  <si>
    <t xml:space="preserve">  30109</t>
  </si>
  <si>
    <t>医疗保险</t>
  </si>
  <si>
    <t xml:space="preserve">  30112</t>
  </si>
  <si>
    <t xml:space="preserve">  其他社会保障缴费</t>
  </si>
  <si>
    <t xml:space="preserve">  30113</t>
  </si>
  <si>
    <t xml:space="preserve">  住房公积金</t>
  </si>
  <si>
    <t xml:space="preserve">  30199</t>
  </si>
  <si>
    <t xml:space="preserve">  其他工资福利支出</t>
  </si>
  <si>
    <t>包含白领人员工资福利支出和三费等支出</t>
  </si>
  <si>
    <t>302</t>
  </si>
  <si>
    <t>商品和服务支出</t>
  </si>
  <si>
    <t xml:space="preserve">  30201</t>
  </si>
  <si>
    <t xml:space="preserve">  办公费</t>
  </si>
  <si>
    <t>50502</t>
  </si>
  <si>
    <t xml:space="preserve">  30202</t>
  </si>
  <si>
    <t xml:space="preserve">  印刷费</t>
  </si>
  <si>
    <t xml:space="preserve">  30203</t>
  </si>
  <si>
    <t xml:space="preserve">  咨询费</t>
  </si>
  <si>
    <t xml:space="preserve">  30205</t>
  </si>
  <si>
    <t xml:space="preserve">  水费</t>
  </si>
  <si>
    <t xml:space="preserve">  30206</t>
  </si>
  <si>
    <t xml:space="preserve">  电费</t>
  </si>
  <si>
    <t>包含市政路灯电费、办公楼电费</t>
  </si>
  <si>
    <t xml:space="preserve">  30207</t>
  </si>
  <si>
    <t xml:space="preserve">  邮电费</t>
  </si>
  <si>
    <t xml:space="preserve">  30209</t>
  </si>
  <si>
    <t xml:space="preserve">  物业管理费</t>
  </si>
  <si>
    <t xml:space="preserve">  30211</t>
  </si>
  <si>
    <t xml:space="preserve">  差旅费</t>
  </si>
  <si>
    <t>包含招商引资差旅费</t>
  </si>
  <si>
    <t xml:space="preserve">  30213</t>
  </si>
  <si>
    <t xml:space="preserve">  维修(护)费</t>
  </si>
  <si>
    <t>包含园区绿化管护、园区市政维修维护、园区道路维护</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</si>
  <si>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</si>
  <si>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</si>
  <si>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</si>
  <si>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</si>
  <si>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</si>
  <si>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</si>
  <si>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</si>
  <si>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</si>
  <si>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30218</t>
  </si>
  <si>
    <t>专用材料费</t>
  </si>
  <si>
    <t xml:space="preserve">  30226</t>
  </si>
  <si>
    <t xml:space="preserve">  劳务费</t>
  </si>
  <si>
    <t>包含环卫工工资、后勤人员工资、环境卫生集中整治、零星工程、消防站消防员工资等劳务支出</t>
  </si>
  <si>
    <t>30227</t>
  </si>
  <si>
    <t>委托业务费</t>
  </si>
  <si>
    <t>园区企业储料棚建设项目设计费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</si>
  <si>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</si>
  <si>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</si>
  <si>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</si>
  <si>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</si>
  <si>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</si>
  <si>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</si>
  <si>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</si>
  <si>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</si>
  <si>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包含环卫车、消防车运行维护等支出</t>
  </si>
  <si>
    <t>30109</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</si>
  <si>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</si>
  <si>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</si>
  <si>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</si>
  <si>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</si>
  <si>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</si>
  <si>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</si>
  <si>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</si>
  <si>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</si>
  <si>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</si>
  <si>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</si>
  <si>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</si>
  <si>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</si>
  <si>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</si>
  <si>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</si>
  <si>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</si>
  <si>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</si>
  <si>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</si>
  <si>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</si>
  <si>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</si>
  <si>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</si>
  <si>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</si>
  <si>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</si>
  <si>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</si>
  <si>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</si>
  <si>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</si>
  <si>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</si>
  <si>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</si>
  <si>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</si>
  <si>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</si>
  <si>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</si>
  <si>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</si>
  <si>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</si>
  <si>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</si>
  <si>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</si>
  <si>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</si>
  <si>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109001</t>
  </si>
  <si>
    <t>园区管理经费</t>
  </si>
  <si>
    <t>园区物业管理经费</t>
  </si>
  <si>
    <t>环卫经费</t>
  </si>
  <si>
    <t>市政经费</t>
  </si>
  <si>
    <t>绿化管护费</t>
  </si>
  <si>
    <t>园区招商引资工作经费</t>
  </si>
  <si>
    <t>园区道路维护费</t>
  </si>
  <si>
    <t>园区卫星消防站运行费</t>
  </si>
  <si>
    <t>非法储煤场清理费用</t>
  </si>
  <si>
    <t>科目编码</t>
  </si>
  <si>
    <t>采购项目</t>
  </si>
  <si>
    <t>采购目录</t>
  </si>
  <si>
    <t>购买服务内容</t>
  </si>
  <si>
    <t>规格型号</t>
  </si>
  <si>
    <t>数量</t>
  </si>
  <si>
    <t>实施采购时间</t>
  </si>
  <si>
    <t>预算金额</t>
  </si>
  <si>
    <t>说明</t>
  </si>
  <si>
    <t>类</t>
  </si>
  <si>
    <t>款</t>
  </si>
  <si>
    <t>项</t>
  </si>
  <si>
    <t>货物</t>
  </si>
  <si>
    <t>服务</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</si>
  <si>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</si>
  <si>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</si>
  <si>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</si>
  <si>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</si>
  <si>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</si>
  <si>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</si>
  <si>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</si>
  <si>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</si>
  <si>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</si>
  <si>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</si>
  <si>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</si>
  <si>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</si>
  <si>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</si>
  <si>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</si>
  <si>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</si>
  <si>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</si>
  <si>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</si>
  <si>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</si>
  <si>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</si>
  <si>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</si>
  <si>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</si>
  <si>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燕家塔园区卫星消防站运行经费</t>
  </si>
  <si>
    <t>主管部门</t>
  </si>
  <si>
    <t>经济发展科</t>
  </si>
  <si>
    <t>实施期限</t>
  </si>
  <si>
    <t>常年性</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</si>
  <si>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</si>
  <si>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</si>
  <si>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</si>
  <si>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</si>
  <si>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</si>
  <si>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</si>
  <si>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</si>
  <si>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</si>
  <si>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</si>
  <si>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</si>
  <si>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 xml:space="preserve">
 目标1：救早、灭小和“1分钟出警”扑救初起火灾。
 目标2：积极开展园区企业日常防火巡查和消防宣传教育，协助企业做好消防应急救援工作。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</si>
  <si>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</si>
  <si>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</si>
  <si>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</si>
  <si>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</si>
  <si>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</si>
  <si>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</si>
  <si>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</si>
  <si>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</si>
  <si>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</si>
  <si>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</si>
  <si>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</si>
  <si>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</si>
  <si>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</si>
  <si>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</si>
  <si>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</si>
  <si>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</si>
  <si>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</si>
  <si>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</si>
  <si>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</si>
  <si>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</si>
  <si>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</si>
  <si>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</si>
  <si>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市政环卫所</t>
  </si>
  <si>
    <t xml:space="preserve">
 目标1：保障园区主干道路的清洁。
 目标2：保障园区环卫车辆的运行、维修。
 目标3：
 ……</t>
  </si>
  <si>
    <t>公用事业科</t>
  </si>
  <si>
    <t xml:space="preserve">
 目标1：完成路灯运行维护。
 目标2：完成市政道路排水设施维修及改造。
 目标3：
 ……</t>
  </si>
  <si>
    <t>部门（单位）名称</t>
  </si>
  <si>
    <t>年度
主要
任务</t>
  </si>
  <si>
    <t>任务名称</t>
  </si>
  <si>
    <t>主要内容</t>
  </si>
  <si>
    <t>预算金额（万元）</t>
  </si>
  <si>
    <t>总额</t>
  </si>
  <si>
    <t>财政拨款</t>
  </si>
  <si>
    <t>其他资金</t>
  </si>
  <si>
    <t>任务1</t>
  </si>
  <si>
    <t>完成园区固定资产投资20.2亿元</t>
  </si>
  <si>
    <t>任务2</t>
  </si>
  <si>
    <t>园区签约招商项目3个，引资额5亿元以上</t>
  </si>
  <si>
    <t>任务3</t>
  </si>
  <si>
    <t>园区完成工业总产值128亿元</t>
  </si>
  <si>
    <t>任务4</t>
  </si>
  <si>
    <t>园区技术合同成交额200万元；园区煤化工产业孵化器新增入孵项目2个</t>
  </si>
  <si>
    <t>任务5</t>
  </si>
  <si>
    <t>完成赵家梁工业大道改造和市政道路绿化工程年度工作任务，实现投资955.2万元；完成垃圾填埋场特许经营权转让《实施方案》编制、报批，公开招标确定收购方并签订转让协议；燕家塔片区集中供热工程建成投运。</t>
  </si>
  <si>
    <t>金额合计</t>
  </si>
  <si>
    <t>年度
总体
目标</t>
  </si>
  <si>
    <t xml:space="preserve">
 目标1：完成园区固定资产投资20.2亿元
 目标2：园区签约招商项目3个，引资额5亿元以上
 目标3：园区完成工业总产值128亿元
 目标4：园区技术合同成交额200万元；园区煤化工产业孵化器新增入孵项目2个                                             目标5：完成赵家梁工业大道改造和市政道路绿化工程年度工作任务，实现投资955.2万元；完成垃圾填埋场特许经营权转让《实施方案》编制、报批，公开招标确定收购方并签订转让协议；燕家塔片区集中供热工程建成投运。</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</si>
  <si>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</si>
  <si>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</si>
  <si>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</si>
  <si>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</si>
  <si>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</si>
  <si>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</si>
  <si>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</si>
  <si>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</si>
  <si>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</si>
  <si>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</si>
  <si>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</si>
  <si>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</si>
  <si>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</si>
  <si>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</si>
  <si>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</si>
  <si>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</si>
  <si>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</si>
  <si>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</si>
  <si>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</si>
  <si>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燕家塔管委会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</si>
</sst>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
    <numFmt numFmtId="183"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3.5"/>
      <name val="微软雅黑"/>
      <family val="2"/>
    </font>
    <font>
      <b/>
      <sz val="14"/>
      <name val="宋体"/>
      <family val="0"/>
    </font>
    <font>
      <sz val="14"/>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42"/>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right style="thin"/>
      <top style="thin"/>
      <bottom style="thin"/>
    </border>
    <border>
      <left style="thin"/>
      <right style="thin"/>
      <top/>
      <bottom style="thin"/>
    </border>
    <border>
      <left style="thin"/>
      <right style="thin"/>
      <top>
        <color indexed="63"/>
      </top>
      <bottom>
        <color indexed="63"/>
      </bottom>
    </border>
    <border>
      <left style="thin"/>
      <right/>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2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1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11"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22" xfId="63" applyBorder="1" applyAlignment="1">
      <alignment vertical="center" wrapText="1"/>
      <protection/>
    </xf>
    <xf numFmtId="0" fontId="8" fillId="0" borderId="9" xfId="0" applyFont="1" applyBorder="1" applyAlignment="1">
      <alignment horizontal="justify"/>
    </xf>
    <xf numFmtId="0" fontId="8" fillId="0" borderId="0" xfId="0" applyFont="1" applyAlignment="1">
      <alignment horizontal="justify"/>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3"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Fill="1" applyBorder="1" applyAlignment="1">
      <alignment horizontal="center" vertical="center"/>
    </xf>
    <xf numFmtId="0" fontId="2" fillId="0" borderId="9" xfId="0" applyFont="1" applyFill="1" applyBorder="1" applyAlignment="1">
      <alignment horizontal="center" vertical="center"/>
    </xf>
    <xf numFmtId="0" fontId="2" fillId="33" borderId="9" xfId="0" applyFont="1"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9" xfId="0" applyFill="1" applyBorder="1" applyAlignment="1">
      <alignment horizontal="center" vertical="center" wrapText="1"/>
    </xf>
    <xf numFmtId="0" fontId="0" fillId="0" borderId="21" xfId="0" applyFill="1" applyBorder="1" applyAlignment="1">
      <alignment horizontal="center" vertical="center"/>
    </xf>
    <xf numFmtId="0" fontId="9" fillId="0" borderId="9" xfId="0" applyFont="1" applyBorder="1" applyAlignment="1">
      <alignment horizontal="center" vertical="center"/>
    </xf>
    <xf numFmtId="0" fontId="10" fillId="0" borderId="9" xfId="0" applyFont="1" applyBorder="1" applyAlignment="1">
      <alignment horizontal="center" vertical="center"/>
    </xf>
    <xf numFmtId="181" fontId="10" fillId="0" borderId="9" xfId="0" applyNumberFormat="1" applyFont="1" applyBorder="1" applyAlignment="1">
      <alignment horizontal="right" vertical="center"/>
    </xf>
    <xf numFmtId="49" fontId="10" fillId="0" borderId="9" xfId="0" applyNumberFormat="1" applyFont="1" applyFill="1" applyBorder="1" applyAlignment="1" applyProtection="1">
      <alignment horizontal="left" vertical="center" wrapText="1"/>
      <protection/>
    </xf>
    <xf numFmtId="4" fontId="10" fillId="0" borderId="9" xfId="0" applyNumberFormat="1" applyFont="1" applyFill="1" applyBorder="1" applyAlignment="1" applyProtection="1">
      <alignment horizontal="righ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4" fontId="2"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center" vertical="center" wrapText="1"/>
      <protection/>
    </xf>
    <xf numFmtId="0" fontId="0" fillId="0" borderId="9" xfId="0" applyBorder="1" applyAlignment="1">
      <alignment/>
    </xf>
    <xf numFmtId="49"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left" vertical="center"/>
      <protection/>
    </xf>
    <xf numFmtId="49" fontId="10" fillId="0" borderId="9" xfId="0" applyNumberFormat="1" applyFont="1" applyFill="1" applyBorder="1" applyAlignment="1" applyProtection="1">
      <alignment horizontal="left" vertical="center"/>
      <protection/>
    </xf>
    <xf numFmtId="0" fontId="0" fillId="33" borderId="9" xfId="0" applyFill="1" applyBorder="1" applyAlignment="1">
      <alignment/>
    </xf>
    <xf numFmtId="0" fontId="7" fillId="0" borderId="9" xfId="0" applyFont="1" applyBorder="1" applyAlignment="1">
      <alignment horizontal="center" vertical="center" wrapText="1"/>
    </xf>
    <xf numFmtId="49" fontId="3" fillId="0" borderId="25" xfId="0" applyNumberFormat="1" applyFont="1" applyFill="1" applyBorder="1" applyAlignment="1" applyProtection="1">
      <alignment horizontal="left" vertical="center" wrapText="1"/>
      <protection/>
    </xf>
    <xf numFmtId="49" fontId="2" fillId="0" borderId="25" xfId="0" applyNumberFormat="1" applyFont="1" applyFill="1" applyBorder="1" applyAlignment="1" applyProtection="1">
      <alignment horizontal="left" vertical="center" wrapText="1"/>
      <protection/>
    </xf>
    <xf numFmtId="181" fontId="2" fillId="0" borderId="9" xfId="0" applyNumberFormat="1" applyFont="1" applyBorder="1" applyAlignment="1">
      <alignment vertical="center"/>
    </xf>
    <xf numFmtId="49" fontId="3" fillId="0" borderId="9" xfId="0" applyNumberFormat="1" applyFont="1" applyFill="1" applyBorder="1" applyAlignment="1" applyProtection="1">
      <alignment horizontal="left" vertical="center"/>
      <protection/>
    </xf>
    <xf numFmtId="49" fontId="2" fillId="0" borderId="9" xfId="0" applyNumberFormat="1" applyFont="1" applyFill="1" applyBorder="1" applyAlignment="1" applyProtection="1">
      <alignment horizontal="left" vertical="center"/>
      <protection/>
    </xf>
    <xf numFmtId="49" fontId="10" fillId="0" borderId="9" xfId="0" applyNumberFormat="1" applyFont="1" applyFill="1" applyBorder="1" applyAlignment="1" applyProtection="1">
      <alignment horizontal="center" vertical="center"/>
      <protection/>
    </xf>
    <xf numFmtId="181" fontId="10" fillId="0" borderId="9" xfId="0" applyNumberFormat="1" applyFont="1" applyFill="1" applyBorder="1" applyAlignment="1" applyProtection="1">
      <alignment horizontal="right" vertical="center" wrapText="1"/>
      <protection/>
    </xf>
    <xf numFmtId="49" fontId="10" fillId="0" borderId="9" xfId="0" applyNumberFormat="1" applyFont="1" applyFill="1" applyBorder="1" applyAlignment="1" applyProtection="1">
      <alignment horizontal="right" vertical="center"/>
      <protection/>
    </xf>
    <xf numFmtId="0" fontId="11" fillId="0" borderId="0" xfId="0" applyFont="1" applyFill="1" applyAlignment="1">
      <alignment horizontal="center" vertical="center"/>
    </xf>
    <xf numFmtId="0" fontId="0" fillId="0" borderId="0" xfId="0" applyFont="1" applyFill="1" applyAlignment="1">
      <alignment horizontal="right"/>
    </xf>
    <xf numFmtId="0" fontId="3" fillId="0" borderId="9" xfId="0" applyNumberFormat="1" applyFont="1" applyFill="1" applyBorder="1" applyAlignment="1" applyProtection="1">
      <alignment horizontal="left" vertical="center"/>
      <protection/>
    </xf>
    <xf numFmtId="0" fontId="3" fillId="0" borderId="9" xfId="0" applyFont="1" applyFill="1" applyBorder="1" applyAlignment="1">
      <alignment horizontal="left" vertical="center"/>
    </xf>
    <xf numFmtId="0" fontId="2" fillId="0" borderId="9" xfId="0" applyFont="1" applyBorder="1" applyAlignment="1">
      <alignment horizontal="left" vertical="center"/>
    </xf>
    <xf numFmtId="4" fontId="2" fillId="33" borderId="9" xfId="0" applyNumberFormat="1" applyFont="1" applyFill="1" applyBorder="1" applyAlignment="1" applyProtection="1">
      <alignment horizontal="left" vertical="center" wrapText="1"/>
      <protection/>
    </xf>
    <xf numFmtId="4" fontId="2"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left" vertical="center"/>
    </xf>
    <xf numFmtId="0" fontId="2" fillId="0" borderId="9" xfId="0" applyNumberFormat="1" applyFont="1" applyFill="1" applyBorder="1" applyAlignment="1" applyProtection="1">
      <alignment horizontal="left" vertical="center"/>
      <protection/>
    </xf>
    <xf numFmtId="182" fontId="56" fillId="0" borderId="9" xfId="0" applyNumberFormat="1" applyFont="1" applyBorder="1" applyAlignment="1">
      <alignment horizontal="left" shrinkToFit="1"/>
    </xf>
    <xf numFmtId="181" fontId="56" fillId="0" borderId="9" xfId="0" applyNumberFormat="1" applyFont="1" applyBorder="1" applyAlignment="1">
      <alignment horizontal="left"/>
    </xf>
    <xf numFmtId="4" fontId="2" fillId="0" borderId="9" xfId="0" applyNumberFormat="1" applyFont="1" applyFill="1" applyBorder="1" applyAlignment="1" applyProtection="1">
      <alignment horizontal="left" vertical="center"/>
      <protection/>
    </xf>
    <xf numFmtId="181" fontId="56" fillId="0" borderId="26" xfId="0" applyNumberFormat="1" applyFont="1" applyBorder="1" applyAlignment="1">
      <alignment horizontal="left"/>
    </xf>
    <xf numFmtId="4" fontId="2" fillId="0" borderId="9" xfId="0" applyNumberFormat="1" applyFont="1" applyFill="1" applyBorder="1" applyAlignment="1">
      <alignment horizontal="left" vertical="center"/>
    </xf>
    <xf numFmtId="0" fontId="2" fillId="0" borderId="9" xfId="0" applyFont="1" applyFill="1" applyBorder="1" applyAlignment="1">
      <alignment horizontal="left"/>
    </xf>
    <xf numFmtId="0" fontId="2" fillId="0" borderId="9" xfId="0" applyFont="1" applyBorder="1" applyAlignment="1">
      <alignment horizontal="left"/>
    </xf>
    <xf numFmtId="0" fontId="2" fillId="0" borderId="9" xfId="0" applyFont="1" applyFill="1" applyBorder="1" applyAlignment="1">
      <alignment horizontal="left"/>
    </xf>
    <xf numFmtId="0" fontId="2" fillId="0" borderId="9" xfId="0" applyFont="1" applyFill="1" applyBorder="1" applyAlignment="1">
      <alignment horizontal="left" vertical="center"/>
    </xf>
    <xf numFmtId="4"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left" vertical="center" wrapText="1"/>
    </xf>
    <xf numFmtId="4" fontId="2" fillId="33" borderId="9" xfId="0" applyNumberFormat="1" applyFont="1" applyFill="1" applyBorder="1" applyAlignment="1">
      <alignment horizontal="left" vertical="center"/>
    </xf>
    <xf numFmtId="4" fontId="2" fillId="33" borderId="9" xfId="0" applyNumberFormat="1" applyFont="1" applyFill="1" applyBorder="1" applyAlignment="1">
      <alignment horizontal="left" vertical="center" wrapText="1"/>
    </xf>
    <xf numFmtId="4" fontId="2" fillId="33" borderId="9" xfId="0" applyNumberFormat="1" applyFont="1" applyFill="1" applyBorder="1" applyAlignment="1">
      <alignment horizontal="left" vertical="center" wrapText="1"/>
    </xf>
    <xf numFmtId="4" fontId="2" fillId="33" borderId="9" xfId="0" applyNumberFormat="1" applyFont="1" applyFill="1" applyBorder="1" applyAlignment="1" applyProtection="1">
      <alignment horizontal="left" vertical="center"/>
      <protection/>
    </xf>
    <xf numFmtId="2" fontId="2" fillId="0" borderId="9" xfId="0" applyNumberFormat="1" applyFont="1" applyFill="1" applyBorder="1" applyAlignment="1" applyProtection="1">
      <alignment horizontal="left" vertical="center"/>
      <protection/>
    </xf>
    <xf numFmtId="4" fontId="2" fillId="0" borderId="9" xfId="0" applyNumberFormat="1" applyFont="1" applyBorder="1" applyAlignment="1">
      <alignment horizontal="left" vertical="center" wrapText="1"/>
    </xf>
    <xf numFmtId="2" fontId="3" fillId="0" borderId="9" xfId="0" applyNumberFormat="1" applyFont="1" applyFill="1" applyBorder="1" applyAlignment="1" applyProtection="1">
      <alignment horizontal="left" vertical="center"/>
      <protection/>
    </xf>
    <xf numFmtId="0" fontId="5" fillId="0" borderId="0" xfId="0" applyFont="1" applyFill="1" applyAlignment="1">
      <alignment horizontal="center" vertical="center"/>
    </xf>
    <xf numFmtId="181" fontId="0" fillId="33" borderId="9" xfId="0" applyNumberFormat="1" applyFill="1" applyBorder="1" applyAlignment="1">
      <alignment/>
    </xf>
    <xf numFmtId="181" fontId="10" fillId="0" borderId="9" xfId="0" applyNumberFormat="1" applyFont="1" applyBorder="1" applyAlignment="1">
      <alignment horizontal="right"/>
    </xf>
    <xf numFmtId="181" fontId="57" fillId="0" borderId="9" xfId="0" applyNumberFormat="1" applyFont="1" applyBorder="1" applyAlignment="1">
      <alignment/>
    </xf>
    <xf numFmtId="0" fontId="0" fillId="0" borderId="9" xfId="0" applyFill="1" applyBorder="1" applyAlignment="1">
      <alignment horizontal="center" vertical="center"/>
    </xf>
    <xf numFmtId="181" fontId="0" fillId="33" borderId="9" xfId="0" applyNumberFormat="1" applyFill="1" applyBorder="1" applyAlignment="1">
      <alignment horizontal="center" vertical="center"/>
    </xf>
    <xf numFmtId="0" fontId="0" fillId="0" borderId="24"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9" xfId="0" applyFont="1" applyBorder="1" applyAlignment="1">
      <alignment horizontal="left" vertical="center"/>
    </xf>
    <xf numFmtId="183" fontId="2" fillId="0" borderId="9" xfId="0" applyNumberFormat="1" applyFont="1" applyFill="1" applyBorder="1" applyAlignment="1" applyProtection="1">
      <alignment horizontal="left"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0" fillId="0" borderId="9" xfId="0" applyNumberFormat="1" applyFont="1" applyBorder="1" applyAlignment="1">
      <alignment horizontal="left" vertical="center"/>
    </xf>
    <xf numFmtId="0" fontId="10" fillId="0" borderId="21" xfId="0" applyNumberFormat="1" applyFont="1" applyBorder="1" applyAlignment="1">
      <alignment horizontal="left" vertical="center"/>
    </xf>
    <xf numFmtId="0" fontId="10" fillId="0" borderId="9" xfId="0" applyNumberFormat="1"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14" t="s">
        <v>1</v>
      </c>
    </row>
    <row r="3" spans="1:14" ht="93.75" customHeight="1">
      <c r="A3" s="215"/>
      <c r="N3" s="64"/>
    </row>
    <row r="4" ht="81.75" customHeight="1">
      <c r="A4" s="216" t="s">
        <v>2</v>
      </c>
    </row>
    <row r="5" ht="40.5" customHeight="1">
      <c r="A5" s="216" t="s">
        <v>3</v>
      </c>
    </row>
    <row r="6" ht="36.75" customHeight="1">
      <c r="A6" s="216"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topLeftCell="A17">
      <selection activeCell="A1" sqref="A1:H35"/>
    </sheetView>
  </sheetViews>
  <sheetFormatPr defaultColWidth="9.16015625" defaultRowHeight="12.75" customHeight="1"/>
  <cols>
    <col min="1" max="1" width="19" style="0" customWidth="1"/>
    <col min="2" max="2" width="31.66015625" style="0" customWidth="1"/>
    <col min="3" max="3" width="19.33203125" style="0" customWidth="1"/>
    <col min="4" max="4" width="23" style="0" customWidth="1"/>
    <col min="5" max="7" width="21.33203125" style="0" customWidth="1"/>
    <col min="8" max="8" width="41.33203125" style="0" customWidth="1"/>
  </cols>
  <sheetData>
    <row r="1" ht="30" customHeight="1">
      <c r="A1" s="64" t="s">
        <v>25</v>
      </c>
    </row>
    <row r="2" spans="1:8" ht="28.5" customHeight="1">
      <c r="A2" s="87" t="s">
        <v>26</v>
      </c>
      <c r="B2" s="87"/>
      <c r="C2" s="87"/>
      <c r="D2" s="87"/>
      <c r="E2" s="87"/>
      <c r="F2" s="87"/>
      <c r="G2" s="87"/>
      <c r="H2" s="87"/>
    </row>
    <row r="3" ht="22.5" customHeight="1">
      <c r="H3" s="4" t="s">
        <v>46</v>
      </c>
    </row>
    <row r="4" spans="1:8" ht="22.5" customHeight="1">
      <c r="A4" s="92" t="s">
        <v>168</v>
      </c>
      <c r="B4" s="92" t="s">
        <v>169</v>
      </c>
      <c r="C4" s="136" t="s">
        <v>170</v>
      </c>
      <c r="D4" s="136" t="s">
        <v>171</v>
      </c>
      <c r="E4" s="92" t="s">
        <v>126</v>
      </c>
      <c r="F4" s="92" t="s">
        <v>148</v>
      </c>
      <c r="G4" s="92" t="s">
        <v>149</v>
      </c>
      <c r="H4" s="92" t="s">
        <v>151</v>
      </c>
    </row>
    <row r="5" spans="1:8" ht="21.75" customHeight="1">
      <c r="A5" s="137" t="s">
        <v>136</v>
      </c>
      <c r="B5" s="138" t="s">
        <v>136</v>
      </c>
      <c r="C5" s="138" t="s">
        <v>136</v>
      </c>
      <c r="D5" s="138" t="s">
        <v>136</v>
      </c>
      <c r="E5" s="139">
        <v>1</v>
      </c>
      <c r="F5" s="139">
        <v>2</v>
      </c>
      <c r="G5" s="139">
        <v>3</v>
      </c>
      <c r="H5" s="139" t="s">
        <v>136</v>
      </c>
    </row>
    <row r="6" spans="1:8" ht="17.25" customHeight="1">
      <c r="A6" s="140"/>
      <c r="B6" s="140" t="s">
        <v>172</v>
      </c>
      <c r="C6" s="140"/>
      <c r="D6" s="140"/>
      <c r="E6" s="141">
        <v>291.7643</v>
      </c>
      <c r="F6" s="141">
        <v>246.9743</v>
      </c>
      <c r="G6" s="141">
        <v>44.79</v>
      </c>
      <c r="H6" s="80"/>
    </row>
    <row r="7" spans="1:8" ht="17.25" customHeight="1">
      <c r="A7" s="140" t="s">
        <v>173</v>
      </c>
      <c r="B7" s="142" t="s">
        <v>174</v>
      </c>
      <c r="C7" s="142"/>
      <c r="D7" s="142"/>
      <c r="E7" s="141">
        <v>246.9743</v>
      </c>
      <c r="F7" s="141">
        <v>246.9743</v>
      </c>
      <c r="G7" s="143"/>
      <c r="H7" s="80"/>
    </row>
    <row r="8" spans="1:8" ht="17.25" customHeight="1">
      <c r="A8" s="144" t="s">
        <v>175</v>
      </c>
      <c r="B8" s="145" t="s">
        <v>176</v>
      </c>
      <c r="C8" s="144" t="s">
        <v>177</v>
      </c>
      <c r="D8" s="145" t="s">
        <v>174</v>
      </c>
      <c r="E8" s="141">
        <f aca="true" t="shared" si="0" ref="E8:E10">F8+H8</f>
        <v>106.6532</v>
      </c>
      <c r="F8" s="141">
        <v>106.6532</v>
      </c>
      <c r="G8" s="143"/>
      <c r="H8" s="80"/>
    </row>
    <row r="9" spans="1:8" ht="17.25" customHeight="1">
      <c r="A9" s="144" t="s">
        <v>178</v>
      </c>
      <c r="B9" s="145" t="s">
        <v>179</v>
      </c>
      <c r="C9" s="144" t="s">
        <v>177</v>
      </c>
      <c r="D9" s="145" t="s">
        <v>174</v>
      </c>
      <c r="E9" s="141">
        <f t="shared" si="0"/>
        <v>5.4077</v>
      </c>
      <c r="F9" s="141">
        <v>5.4077</v>
      </c>
      <c r="G9" s="143"/>
      <c r="H9" s="80"/>
    </row>
    <row r="10" spans="1:8" ht="17.25" customHeight="1">
      <c r="A10" s="144" t="s">
        <v>180</v>
      </c>
      <c r="B10" s="145" t="s">
        <v>181</v>
      </c>
      <c r="C10" s="144" t="s">
        <v>177</v>
      </c>
      <c r="D10" s="145" t="s">
        <v>174</v>
      </c>
      <c r="E10" s="141">
        <f t="shared" si="0"/>
        <v>46.512</v>
      </c>
      <c r="F10" s="141">
        <v>46.512</v>
      </c>
      <c r="G10" s="143"/>
      <c r="H10" s="80"/>
    </row>
    <row r="11" spans="1:8" ht="30.75" customHeight="1">
      <c r="A11" s="144" t="s">
        <v>182</v>
      </c>
      <c r="B11" s="145" t="s">
        <v>183</v>
      </c>
      <c r="C11" s="144" t="s">
        <v>177</v>
      </c>
      <c r="D11" s="145" t="s">
        <v>174</v>
      </c>
      <c r="E11" s="141">
        <v>26.45</v>
      </c>
      <c r="F11" s="141">
        <v>26.45</v>
      </c>
      <c r="G11" s="143"/>
      <c r="H11" s="80"/>
    </row>
    <row r="12" spans="1:8" ht="30.75" customHeight="1">
      <c r="A12" s="144" t="s">
        <v>242</v>
      </c>
      <c r="B12" s="145" t="s">
        <v>185</v>
      </c>
      <c r="C12" s="144" t="s">
        <v>177</v>
      </c>
      <c r="D12" s="145" t="s">
        <v>174</v>
      </c>
      <c r="E12" s="141">
        <v>15.3144</v>
      </c>
      <c r="F12" s="141">
        <v>15.3144</v>
      </c>
      <c r="G12" s="143"/>
      <c r="H12" s="80"/>
    </row>
    <row r="13" spans="1:8" ht="17.25" customHeight="1">
      <c r="A13" s="144" t="s">
        <v>186</v>
      </c>
      <c r="B13" s="145" t="s">
        <v>187</v>
      </c>
      <c r="C13" s="144" t="s">
        <v>177</v>
      </c>
      <c r="D13" s="145" t="s">
        <v>174</v>
      </c>
      <c r="E13" s="141">
        <v>2.4869</v>
      </c>
      <c r="F13" s="141">
        <v>2.4869</v>
      </c>
      <c r="G13" s="143"/>
      <c r="H13" s="139"/>
    </row>
    <row r="14" spans="1:8" ht="17.25" customHeight="1">
      <c r="A14" s="144" t="s">
        <v>188</v>
      </c>
      <c r="B14" s="145" t="s">
        <v>189</v>
      </c>
      <c r="C14" s="144" t="s">
        <v>177</v>
      </c>
      <c r="D14" s="145" t="s">
        <v>174</v>
      </c>
      <c r="E14" s="141">
        <v>17.1186</v>
      </c>
      <c r="F14" s="141">
        <v>17.1186</v>
      </c>
      <c r="G14" s="143"/>
      <c r="H14" s="80"/>
    </row>
    <row r="15" spans="1:8" ht="17.25" customHeight="1">
      <c r="A15" s="144" t="s">
        <v>190</v>
      </c>
      <c r="B15" s="145" t="s">
        <v>191</v>
      </c>
      <c r="C15" s="144" t="s">
        <v>177</v>
      </c>
      <c r="D15" s="142" t="s">
        <v>174</v>
      </c>
      <c r="E15" s="141">
        <v>27.0315</v>
      </c>
      <c r="F15" s="141">
        <v>27.0315</v>
      </c>
      <c r="G15" s="143"/>
      <c r="H15" s="146" t="s">
        <v>192</v>
      </c>
    </row>
    <row r="16" spans="1:8" ht="17.25" customHeight="1">
      <c r="A16" s="140" t="s">
        <v>193</v>
      </c>
      <c r="B16" s="142" t="s">
        <v>194</v>
      </c>
      <c r="C16" s="144"/>
      <c r="D16" s="145"/>
      <c r="E16" s="141">
        <f aca="true" t="shared" si="1" ref="E16:E29">G16+H16</f>
        <v>44.7864</v>
      </c>
      <c r="F16" s="143"/>
      <c r="G16" s="141">
        <v>44.7864</v>
      </c>
      <c r="H16" s="80"/>
    </row>
    <row r="17" spans="1:8" ht="17.25" customHeight="1">
      <c r="A17" s="144" t="s">
        <v>195</v>
      </c>
      <c r="B17" s="145" t="s">
        <v>196</v>
      </c>
      <c r="C17" s="144" t="s">
        <v>197</v>
      </c>
      <c r="D17" s="145" t="s">
        <v>194</v>
      </c>
      <c r="E17" s="141">
        <f>H17+G17</f>
        <v>17.6</v>
      </c>
      <c r="F17" s="143"/>
      <c r="G17" s="141">
        <v>17.6</v>
      </c>
      <c r="H17" s="80"/>
    </row>
    <row r="18" spans="1:8" ht="17.25" customHeight="1">
      <c r="A18" s="144" t="s">
        <v>198</v>
      </c>
      <c r="B18" s="145" t="s">
        <v>199</v>
      </c>
      <c r="C18" s="144" t="s">
        <v>197</v>
      </c>
      <c r="D18" s="145" t="s">
        <v>194</v>
      </c>
      <c r="E18" s="141">
        <f t="shared" si="1"/>
        <v>0.616</v>
      </c>
      <c r="F18" s="143"/>
      <c r="G18" s="141">
        <v>0.616</v>
      </c>
      <c r="H18" s="80"/>
    </row>
    <row r="19" spans="1:8" ht="17.25" customHeight="1">
      <c r="A19" s="144" t="s">
        <v>200</v>
      </c>
      <c r="B19" s="145" t="s">
        <v>201</v>
      </c>
      <c r="C19" s="144" t="s">
        <v>197</v>
      </c>
      <c r="D19" s="145" t="s">
        <v>194</v>
      </c>
      <c r="E19" s="141"/>
      <c r="F19" s="143"/>
      <c r="G19" s="141"/>
      <c r="H19" s="80"/>
    </row>
    <row r="20" spans="1:8" ht="17.25" customHeight="1">
      <c r="A20" s="144" t="s">
        <v>202</v>
      </c>
      <c r="B20" s="145" t="s">
        <v>203</v>
      </c>
      <c r="C20" s="144" t="s">
        <v>197</v>
      </c>
      <c r="D20" s="145" t="s">
        <v>194</v>
      </c>
      <c r="E20" s="141">
        <f t="shared" si="1"/>
        <v>0.66</v>
      </c>
      <c r="F20" s="143"/>
      <c r="G20" s="141">
        <v>0.66</v>
      </c>
      <c r="H20" s="80"/>
    </row>
    <row r="21" spans="1:8" ht="17.25" customHeight="1">
      <c r="A21" s="144" t="s">
        <v>204</v>
      </c>
      <c r="B21" s="145" t="s">
        <v>205</v>
      </c>
      <c r="C21" s="144" t="s">
        <v>197</v>
      </c>
      <c r="D21" s="145" t="s">
        <v>194</v>
      </c>
      <c r="E21" s="141">
        <f t="shared" si="1"/>
        <v>1.54</v>
      </c>
      <c r="F21" s="143"/>
      <c r="G21" s="141">
        <v>1.54</v>
      </c>
      <c r="H21" s="92"/>
    </row>
    <row r="22" spans="1:8" ht="17.25" customHeight="1">
      <c r="A22" s="144" t="s">
        <v>207</v>
      </c>
      <c r="B22" s="145" t="s">
        <v>208</v>
      </c>
      <c r="C22" s="144" t="s">
        <v>197</v>
      </c>
      <c r="D22" s="145" t="s">
        <v>194</v>
      </c>
      <c r="E22" s="141">
        <f t="shared" si="1"/>
        <v>1.32</v>
      </c>
      <c r="F22" s="143"/>
      <c r="G22" s="141">
        <v>1.32</v>
      </c>
      <c r="H22" s="139"/>
    </row>
    <row r="23" spans="1:8" ht="17.25" customHeight="1">
      <c r="A23" s="144" t="s">
        <v>209</v>
      </c>
      <c r="B23" s="145" t="s">
        <v>210</v>
      </c>
      <c r="C23" s="144" t="s">
        <v>197</v>
      </c>
      <c r="D23" s="142" t="s">
        <v>194</v>
      </c>
      <c r="E23" s="141">
        <f t="shared" si="1"/>
        <v>0</v>
      </c>
      <c r="F23" s="143"/>
      <c r="G23" s="141">
        <v>0</v>
      </c>
      <c r="H23" s="80"/>
    </row>
    <row r="24" spans="1:8" ht="17.25" customHeight="1">
      <c r="A24" s="144" t="s">
        <v>211</v>
      </c>
      <c r="B24" s="145" t="s">
        <v>212</v>
      </c>
      <c r="C24" s="144" t="s">
        <v>197</v>
      </c>
      <c r="D24" s="145" t="s">
        <v>194</v>
      </c>
      <c r="E24" s="141">
        <f t="shared" si="1"/>
        <v>7.04</v>
      </c>
      <c r="F24" s="143"/>
      <c r="G24" s="141">
        <v>7.04</v>
      </c>
      <c r="H24" s="80"/>
    </row>
    <row r="25" spans="1:8" ht="12.75" customHeight="1">
      <c r="A25" s="144" t="s">
        <v>214</v>
      </c>
      <c r="B25" s="145" t="s">
        <v>215</v>
      </c>
      <c r="C25" s="144" t="s">
        <v>197</v>
      </c>
      <c r="D25" s="145" t="s">
        <v>194</v>
      </c>
      <c r="E25" s="141">
        <f t="shared" si="1"/>
        <v>3.52</v>
      </c>
      <c r="F25" s="143"/>
      <c r="G25" s="141">
        <v>3.52</v>
      </c>
      <c r="H25" s="143"/>
    </row>
    <row r="26" spans="1:8" ht="12.75" customHeight="1">
      <c r="A26" s="144" t="s">
        <v>217</v>
      </c>
      <c r="B26" s="145" t="s">
        <v>218</v>
      </c>
      <c r="C26" s="144" t="s">
        <v>197</v>
      </c>
      <c r="D26" s="145" t="s">
        <v>194</v>
      </c>
      <c r="E26" s="141">
        <f t="shared" si="1"/>
        <v>1.2</v>
      </c>
      <c r="F26" s="143"/>
      <c r="G26" s="141">
        <v>1.2</v>
      </c>
      <c r="H26" s="143"/>
    </row>
    <row r="27" spans="1:8" ht="12.75" customHeight="1">
      <c r="A27" s="144" t="s">
        <v>219</v>
      </c>
      <c r="B27" s="145" t="s">
        <v>220</v>
      </c>
      <c r="C27" s="144" t="s">
        <v>197</v>
      </c>
      <c r="D27" s="145" t="s">
        <v>194</v>
      </c>
      <c r="E27" s="141">
        <f t="shared" si="1"/>
        <v>0</v>
      </c>
      <c r="F27" s="143"/>
      <c r="G27" s="141">
        <v>0</v>
      </c>
      <c r="H27" s="143"/>
    </row>
    <row r="28" spans="1:8" ht="12.75" customHeight="1">
      <c r="A28" s="144" t="s">
        <v>221</v>
      </c>
      <c r="B28" s="145" t="s">
        <v>222</v>
      </c>
      <c r="C28" s="144" t="s">
        <v>197</v>
      </c>
      <c r="D28" s="145" t="s">
        <v>194</v>
      </c>
      <c r="E28" s="141">
        <f t="shared" si="1"/>
        <v>0</v>
      </c>
      <c r="F28" s="143"/>
      <c r="G28" s="141">
        <v>0</v>
      </c>
      <c r="H28" s="143"/>
    </row>
    <row r="29" spans="1:8" ht="12.75" customHeight="1">
      <c r="A29" s="144" t="s">
        <v>223</v>
      </c>
      <c r="B29" s="145" t="s">
        <v>224</v>
      </c>
      <c r="C29" s="144" t="s">
        <v>197</v>
      </c>
      <c r="D29" s="145" t="s">
        <v>194</v>
      </c>
      <c r="E29" s="141">
        <f t="shared" si="1"/>
        <v>2</v>
      </c>
      <c r="F29" s="143"/>
      <c r="G29" s="141">
        <v>2</v>
      </c>
      <c r="H29" s="143"/>
    </row>
    <row r="30" spans="1:8" ht="12.75" customHeight="1">
      <c r="A30" s="144" t="s">
        <v>225</v>
      </c>
      <c r="B30" s="145" t="s">
        <v>226</v>
      </c>
      <c r="C30" s="144" t="s">
        <v>197</v>
      </c>
      <c r="D30" s="145" t="s">
        <v>194</v>
      </c>
      <c r="E30" s="141"/>
      <c r="F30" s="143"/>
      <c r="G30" s="141"/>
      <c r="H30" s="143"/>
    </row>
    <row r="31" spans="1:8" ht="12.75" customHeight="1">
      <c r="A31" s="144" t="s">
        <v>227</v>
      </c>
      <c r="B31" s="145" t="s">
        <v>228</v>
      </c>
      <c r="C31" s="144" t="s">
        <v>197</v>
      </c>
      <c r="D31" s="142" t="s">
        <v>194</v>
      </c>
      <c r="E31" s="141">
        <f>G31+H31</f>
        <v>2.464</v>
      </c>
      <c r="F31" s="143"/>
      <c r="G31" s="141">
        <v>2.464</v>
      </c>
      <c r="H31" s="143"/>
    </row>
    <row r="32" spans="1:8" ht="12.75" customHeight="1">
      <c r="A32" s="144" t="s">
        <v>233</v>
      </c>
      <c r="B32" s="145" t="s">
        <v>234</v>
      </c>
      <c r="C32" s="144" t="s">
        <v>197</v>
      </c>
      <c r="D32" s="145" t="s">
        <v>194</v>
      </c>
      <c r="E32" s="141">
        <f>G32+H32</f>
        <v>1.7864</v>
      </c>
      <c r="F32" s="143"/>
      <c r="G32" s="141">
        <v>1.7864</v>
      </c>
      <c r="H32" s="143"/>
    </row>
    <row r="33" spans="1:8" ht="12.75" customHeight="1">
      <c r="A33" s="144" t="s">
        <v>235</v>
      </c>
      <c r="B33" s="145" t="s">
        <v>236</v>
      </c>
      <c r="C33" s="144" t="s">
        <v>197</v>
      </c>
      <c r="D33" s="145" t="s">
        <v>194</v>
      </c>
      <c r="E33" s="141"/>
      <c r="F33" s="143"/>
      <c r="G33" s="141"/>
      <c r="H33" s="143"/>
    </row>
    <row r="34" spans="1:8" ht="12.75" customHeight="1">
      <c r="A34" s="144" t="s">
        <v>237</v>
      </c>
      <c r="B34" s="145" t="s">
        <v>238</v>
      </c>
      <c r="C34" s="144" t="s">
        <v>197</v>
      </c>
      <c r="D34" s="145" t="s">
        <v>194</v>
      </c>
      <c r="E34" s="141">
        <f>G34+H34</f>
        <v>0</v>
      </c>
      <c r="F34" s="143"/>
      <c r="G34" s="141">
        <v>0</v>
      </c>
      <c r="H34" s="143"/>
    </row>
    <row r="35" spans="1:8" ht="12.75" customHeight="1">
      <c r="A35" s="144" t="s">
        <v>239</v>
      </c>
      <c r="B35" s="145" t="s">
        <v>240</v>
      </c>
      <c r="C35" s="144" t="s">
        <v>197</v>
      </c>
      <c r="D35" s="145" t="s">
        <v>194</v>
      </c>
      <c r="E35" s="141">
        <v>5.04</v>
      </c>
      <c r="F35" s="143"/>
      <c r="G35" s="141">
        <v>5.04</v>
      </c>
      <c r="H35" s="143"/>
    </row>
  </sheetData>
  <sheetProtection/>
  <printOptions horizontalCentered="1"/>
  <pageMargins left="0.59" right="0.59" top="0.7900000000000001" bottom="0.7900000000000001" header="0.5" footer="0.5"/>
  <pageSetup fitToHeight="1" fitToWidth="1" horizontalDpi="600" verticalDpi="600" orientation="portrait" paperSize="9" scale="56"/>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9" sqref="C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9" t="s">
        <v>27</v>
      </c>
      <c r="B1" s="110"/>
      <c r="C1" s="110"/>
      <c r="D1" s="110"/>
      <c r="E1" s="110"/>
      <c r="F1" s="111"/>
    </row>
    <row r="2" spans="1:6" ht="16.5" customHeight="1">
      <c r="A2" s="112" t="s">
        <v>28</v>
      </c>
      <c r="B2" s="113"/>
      <c r="C2" s="113"/>
      <c r="D2" s="113"/>
      <c r="E2" s="113"/>
      <c r="F2" s="113"/>
    </row>
    <row r="3" spans="1:6" ht="16.5" customHeight="1">
      <c r="A3" s="114"/>
      <c r="B3" s="114"/>
      <c r="C3" s="115"/>
      <c r="D3" s="115"/>
      <c r="E3" s="116"/>
      <c r="F3" s="116" t="s">
        <v>46</v>
      </c>
    </row>
    <row r="4" spans="1:6" ht="16.5" customHeight="1">
      <c r="A4" s="117" t="s">
        <v>47</v>
      </c>
      <c r="B4" s="117"/>
      <c r="C4" s="117" t="s">
        <v>48</v>
      </c>
      <c r="D4" s="117"/>
      <c r="E4" s="117"/>
      <c r="F4" s="117"/>
    </row>
    <row r="5" spans="1:6" ht="16.5" customHeight="1">
      <c r="A5" s="117" t="s">
        <v>49</v>
      </c>
      <c r="B5" s="117" t="s">
        <v>50</v>
      </c>
      <c r="C5" s="117" t="s">
        <v>51</v>
      </c>
      <c r="D5" s="118" t="s">
        <v>50</v>
      </c>
      <c r="E5" s="117" t="s">
        <v>52</v>
      </c>
      <c r="F5" s="117" t="s">
        <v>50</v>
      </c>
    </row>
    <row r="6" spans="1:6" ht="16.5" customHeight="1">
      <c r="A6" s="119" t="s">
        <v>243</v>
      </c>
      <c r="B6" s="120"/>
      <c r="C6" s="121" t="s">
        <v>244</v>
      </c>
      <c r="D6" s="122"/>
      <c r="E6" s="123" t="s">
        <v>245</v>
      </c>
      <c r="F6" s="124">
        <f>SUM(F7:F10)</f>
        <v>0</v>
      </c>
    </row>
    <row r="7" spans="1:6" ht="16.5" customHeight="1">
      <c r="A7" s="125"/>
      <c r="B7" s="120"/>
      <c r="C7" s="121" t="s">
        <v>246</v>
      </c>
      <c r="D7" s="122"/>
      <c r="E7" s="126" t="s">
        <v>247</v>
      </c>
      <c r="F7" s="127"/>
    </row>
    <row r="8" spans="1:8" ht="16.5" customHeight="1">
      <c r="A8" s="125"/>
      <c r="B8" s="120"/>
      <c r="C8" s="121" t="s">
        <v>248</v>
      </c>
      <c r="D8" s="122"/>
      <c r="E8" s="126" t="s">
        <v>249</v>
      </c>
      <c r="F8" s="127"/>
      <c r="H8" s="64"/>
    </row>
    <row r="9" spans="1:6" ht="16.5" customHeight="1">
      <c r="A9" s="119"/>
      <c r="B9" s="120"/>
      <c r="C9" s="121" t="s">
        <v>250</v>
      </c>
      <c r="D9" s="122"/>
      <c r="E9" s="126" t="s">
        <v>251</v>
      </c>
      <c r="F9" s="127"/>
    </row>
    <row r="10" spans="1:7" ht="16.5" customHeight="1">
      <c r="A10" s="119"/>
      <c r="B10" s="120"/>
      <c r="C10" s="121" t="s">
        <v>252</v>
      </c>
      <c r="D10" s="122"/>
      <c r="E10" s="126" t="s">
        <v>253</v>
      </c>
      <c r="F10" s="127"/>
      <c r="G10" s="64"/>
    </row>
    <row r="11" spans="1:7" ht="16.5" customHeight="1">
      <c r="A11" s="125"/>
      <c r="B11" s="120"/>
      <c r="C11" s="121" t="s">
        <v>254</v>
      </c>
      <c r="D11" s="122"/>
      <c r="E11" s="126" t="s">
        <v>255</v>
      </c>
      <c r="F11" s="124">
        <f>SUM(F12:F21)</f>
        <v>0</v>
      </c>
      <c r="G11" s="64"/>
    </row>
    <row r="12" spans="1:7" ht="16.5" customHeight="1">
      <c r="A12" s="125"/>
      <c r="B12" s="120"/>
      <c r="C12" s="121" t="s">
        <v>256</v>
      </c>
      <c r="D12" s="122"/>
      <c r="E12" s="126" t="s">
        <v>247</v>
      </c>
      <c r="F12" s="127"/>
      <c r="G12" s="64"/>
    </row>
    <row r="13" spans="1:7" ht="16.5" customHeight="1">
      <c r="A13" s="128"/>
      <c r="B13" s="120"/>
      <c r="C13" s="121" t="s">
        <v>257</v>
      </c>
      <c r="D13" s="122"/>
      <c r="E13" s="126" t="s">
        <v>249</v>
      </c>
      <c r="F13" s="127"/>
      <c r="G13" s="64"/>
    </row>
    <row r="14" spans="1:6" ht="16.5" customHeight="1">
      <c r="A14" s="128"/>
      <c r="B14" s="120"/>
      <c r="C14" s="121" t="s">
        <v>258</v>
      </c>
      <c r="D14" s="122"/>
      <c r="E14" s="126" t="s">
        <v>251</v>
      </c>
      <c r="F14" s="127"/>
    </row>
    <row r="15" spans="1:6" ht="16.5" customHeight="1">
      <c r="A15" s="128"/>
      <c r="B15" s="120"/>
      <c r="C15" s="121" t="s">
        <v>259</v>
      </c>
      <c r="D15" s="122"/>
      <c r="E15" s="126" t="s">
        <v>260</v>
      </c>
      <c r="F15" s="127"/>
    </row>
    <row r="16" spans="1:8" ht="16.5" customHeight="1">
      <c r="A16" s="80"/>
      <c r="B16" s="129"/>
      <c r="C16" s="121" t="s">
        <v>261</v>
      </c>
      <c r="D16" s="122"/>
      <c r="E16" s="126" t="s">
        <v>262</v>
      </c>
      <c r="F16" s="127"/>
      <c r="H16" s="64"/>
    </row>
    <row r="17" spans="1:6" ht="16.5" customHeight="1">
      <c r="A17" s="81"/>
      <c r="B17" s="129"/>
      <c r="C17" s="121" t="s">
        <v>263</v>
      </c>
      <c r="D17" s="122"/>
      <c r="E17" s="126" t="s">
        <v>264</v>
      </c>
      <c r="F17" s="127"/>
    </row>
    <row r="18" spans="1:6" ht="16.5" customHeight="1">
      <c r="A18" s="81"/>
      <c r="B18" s="129"/>
      <c r="C18" s="121" t="s">
        <v>265</v>
      </c>
      <c r="D18" s="122"/>
      <c r="E18" s="126" t="s">
        <v>266</v>
      </c>
      <c r="F18" s="127"/>
    </row>
    <row r="19" spans="1:6" ht="16.5" customHeight="1">
      <c r="A19" s="128"/>
      <c r="B19" s="129"/>
      <c r="C19" s="121" t="s">
        <v>267</v>
      </c>
      <c r="D19" s="122"/>
      <c r="E19" s="126" t="s">
        <v>268</v>
      </c>
      <c r="F19" s="127"/>
    </row>
    <row r="20" spans="1:6" ht="16.5" customHeight="1">
      <c r="A20" s="128"/>
      <c r="B20" s="120"/>
      <c r="C20" s="121" t="s">
        <v>269</v>
      </c>
      <c r="D20" s="122"/>
      <c r="E20" s="126" t="s">
        <v>270</v>
      </c>
      <c r="F20" s="127"/>
    </row>
    <row r="21" spans="1:6" ht="16.5" customHeight="1">
      <c r="A21" s="80"/>
      <c r="B21" s="120"/>
      <c r="C21" s="81"/>
      <c r="D21" s="122"/>
      <c r="E21" s="126" t="s">
        <v>271</v>
      </c>
      <c r="F21" s="127"/>
    </row>
    <row r="22" spans="1:6" ht="16.5" customHeight="1">
      <c r="A22" s="81"/>
      <c r="B22" s="120"/>
      <c r="C22" s="81"/>
      <c r="D22" s="122"/>
      <c r="E22" s="130" t="s">
        <v>272</v>
      </c>
      <c r="F22" s="127"/>
    </row>
    <row r="23" spans="1:6" ht="16.5" customHeight="1">
      <c r="A23" s="81"/>
      <c r="B23" s="120"/>
      <c r="C23" s="81"/>
      <c r="D23" s="122"/>
      <c r="E23" s="130" t="s">
        <v>273</v>
      </c>
      <c r="F23" s="127"/>
    </row>
    <row r="24" spans="1:6" ht="16.5" customHeight="1">
      <c r="A24" s="81"/>
      <c r="B24" s="120"/>
      <c r="C24" s="121"/>
      <c r="D24" s="131"/>
      <c r="E24" s="130" t="s">
        <v>274</v>
      </c>
      <c r="F24" s="127"/>
    </row>
    <row r="25" spans="1:6" ht="16.5" customHeight="1">
      <c r="A25" s="81"/>
      <c r="B25" s="120"/>
      <c r="C25" s="121"/>
      <c r="D25" s="131"/>
      <c r="E25" s="119"/>
      <c r="F25" s="132"/>
    </row>
    <row r="26" spans="1:6" ht="16.5" customHeight="1">
      <c r="A26" s="118" t="s">
        <v>110</v>
      </c>
      <c r="B26" s="133">
        <f>B6</f>
        <v>0</v>
      </c>
      <c r="C26" s="118" t="s">
        <v>111</v>
      </c>
      <c r="D26" s="134">
        <f>SUM(D6:D20)</f>
        <v>0</v>
      </c>
      <c r="E26" s="118" t="s">
        <v>111</v>
      </c>
      <c r="F26" s="135">
        <f>SUM(F6,F11,F21,F22,F23)</f>
        <v>0</v>
      </c>
    </row>
    <row r="27" spans="2:6" ht="12.75" customHeight="1">
      <c r="B27" s="64"/>
      <c r="D27" s="64"/>
      <c r="F27" s="64"/>
    </row>
    <row r="28" spans="2:6" ht="12.75" customHeight="1">
      <c r="B28" s="64"/>
      <c r="D28" s="64"/>
      <c r="F28" s="64"/>
    </row>
    <row r="29" spans="2:6" ht="12.75" customHeight="1">
      <c r="B29" s="64"/>
      <c r="D29" s="64"/>
      <c r="F29" s="64"/>
    </row>
    <row r="30" spans="2:6" ht="12.75" customHeight="1">
      <c r="B30" s="64"/>
      <c r="D30" s="64"/>
      <c r="F30" s="64"/>
    </row>
    <row r="31" spans="2:6" ht="12.75" customHeight="1">
      <c r="B31" s="64"/>
      <c r="D31" s="64"/>
      <c r="F31" s="64"/>
    </row>
    <row r="32" spans="2:6" ht="12.75" customHeight="1">
      <c r="B32" s="64"/>
      <c r="D32" s="64"/>
      <c r="F32" s="64"/>
    </row>
    <row r="33" spans="2:6" ht="12.75" customHeight="1">
      <c r="B33" s="64"/>
      <c r="D33" s="64"/>
      <c r="F33" s="64"/>
    </row>
    <row r="34" spans="2:6" ht="12.75" customHeight="1">
      <c r="B34" s="64"/>
      <c r="D34" s="64"/>
      <c r="F34" s="64"/>
    </row>
    <row r="35" spans="2:6" ht="12.75" customHeight="1">
      <c r="B35" s="64"/>
      <c r="D35" s="64"/>
      <c r="F35" s="64"/>
    </row>
    <row r="36" spans="2:6" ht="12.75" customHeight="1">
      <c r="B36" s="64"/>
      <c r="D36" s="64"/>
      <c r="F36" s="64"/>
    </row>
    <row r="37" spans="2:6" ht="12.75" customHeight="1">
      <c r="B37" s="64"/>
      <c r="D37" s="64"/>
      <c r="F37" s="64"/>
    </row>
    <row r="38" spans="2:6" ht="12.75" customHeight="1">
      <c r="B38" s="64"/>
      <c r="D38" s="64"/>
      <c r="F38" s="64"/>
    </row>
    <row r="39" spans="2:4" ht="12.75" customHeight="1">
      <c r="B39" s="64"/>
      <c r="D39" s="64"/>
    </row>
    <row r="40" spans="2:4" ht="12.75" customHeight="1">
      <c r="B40" s="64"/>
      <c r="D40" s="64"/>
    </row>
    <row r="41" spans="2:4" ht="12.75" customHeight="1">
      <c r="B41" s="64"/>
      <c r="D41" s="64"/>
    </row>
    <row r="42" ht="12.75" customHeight="1">
      <c r="B42" s="64"/>
    </row>
    <row r="43" ht="12.75" customHeight="1">
      <c r="B43" s="64"/>
    </row>
    <row r="44" ht="12.75" customHeight="1">
      <c r="B44" s="64"/>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0"/>
  <sheetViews>
    <sheetView showGridLines="0" showZeros="0" workbookViewId="0" topLeftCell="A1">
      <selection activeCell="B10" sqref="B10"/>
    </sheetView>
  </sheetViews>
  <sheetFormatPr defaultColWidth="9.16015625" defaultRowHeight="12.75" customHeight="1"/>
  <cols>
    <col min="1" max="1" width="22.83203125" style="0" customWidth="1"/>
    <col min="2" max="2" width="47.83203125" style="0" customWidth="1"/>
    <col min="3" max="3" width="23.5" style="0" customWidth="1"/>
    <col min="4" max="4" width="71.5" style="0" customWidth="1"/>
  </cols>
  <sheetData>
    <row r="1" ht="30" customHeight="1">
      <c r="A1" s="64" t="s">
        <v>31</v>
      </c>
    </row>
    <row r="2" spans="1:4" ht="28.5" customHeight="1">
      <c r="A2" s="87" t="s">
        <v>32</v>
      </c>
      <c r="B2" s="87"/>
      <c r="C2" s="87"/>
      <c r="D2" s="87"/>
    </row>
    <row r="3" ht="22.5" customHeight="1">
      <c r="D3" s="101" t="s">
        <v>46</v>
      </c>
    </row>
    <row r="4" spans="1:4" ht="22.5" customHeight="1">
      <c r="A4" s="92" t="s">
        <v>121</v>
      </c>
      <c r="B4" s="102" t="s">
        <v>275</v>
      </c>
      <c r="C4" s="92" t="s">
        <v>276</v>
      </c>
      <c r="D4" s="92" t="s">
        <v>277</v>
      </c>
    </row>
    <row r="5" spans="1:4" ht="17.25" customHeight="1">
      <c r="A5" s="94" t="s">
        <v>136</v>
      </c>
      <c r="B5" s="94" t="s">
        <v>136</v>
      </c>
      <c r="C5" s="94" t="s">
        <v>136</v>
      </c>
      <c r="D5" s="103" t="s">
        <v>136</v>
      </c>
    </row>
    <row r="6" spans="1:4" ht="17.25" customHeight="1">
      <c r="A6" s="104"/>
      <c r="B6" s="105" t="s">
        <v>126</v>
      </c>
      <c r="C6" s="106">
        <v>1134.65</v>
      </c>
      <c r="D6" s="80"/>
    </row>
    <row r="7" spans="1:4" ht="17.25" customHeight="1">
      <c r="A7" s="107" t="s">
        <v>278</v>
      </c>
      <c r="B7" s="107" t="s">
        <v>279</v>
      </c>
      <c r="C7" s="108">
        <v>40</v>
      </c>
      <c r="D7" s="80"/>
    </row>
    <row r="8" spans="1:4" ht="17.25" customHeight="1">
      <c r="A8" s="107"/>
      <c r="B8" s="107" t="s">
        <v>280</v>
      </c>
      <c r="C8" s="108">
        <v>27.4</v>
      </c>
      <c r="D8" s="80"/>
    </row>
    <row r="9" spans="1:4" ht="17.25" customHeight="1">
      <c r="A9" s="107"/>
      <c r="B9" s="107" t="s">
        <v>281</v>
      </c>
      <c r="C9" s="108">
        <v>125</v>
      </c>
      <c r="D9" s="80"/>
    </row>
    <row r="10" spans="1:4" ht="17.25" customHeight="1">
      <c r="A10" s="107"/>
      <c r="B10" s="107" t="s">
        <v>282</v>
      </c>
      <c r="C10" s="108">
        <v>45</v>
      </c>
      <c r="D10" s="80"/>
    </row>
    <row r="11" spans="1:4" ht="17.25" customHeight="1">
      <c r="A11" s="107"/>
      <c r="B11" s="107" t="s">
        <v>283</v>
      </c>
      <c r="C11" s="108">
        <v>30</v>
      </c>
      <c r="D11" s="80"/>
    </row>
    <row r="12" spans="1:4" ht="17.25" customHeight="1">
      <c r="A12" s="107"/>
      <c r="B12" s="107" t="s">
        <v>284</v>
      </c>
      <c r="C12" s="108">
        <v>10</v>
      </c>
      <c r="D12" s="80"/>
    </row>
    <row r="13" spans="1:4" ht="17.25" customHeight="1">
      <c r="A13" s="107"/>
      <c r="B13" s="107" t="s">
        <v>285</v>
      </c>
      <c r="C13" s="108">
        <v>40</v>
      </c>
      <c r="D13" s="80"/>
    </row>
    <row r="14" spans="1:4" ht="17.25" customHeight="1">
      <c r="A14" s="107"/>
      <c r="B14" s="107" t="s">
        <v>286</v>
      </c>
      <c r="C14" s="108">
        <v>73</v>
      </c>
      <c r="D14" s="80"/>
    </row>
    <row r="15" spans="1:4" ht="17.25" customHeight="1">
      <c r="A15" s="107"/>
      <c r="B15" s="107" t="s">
        <v>287</v>
      </c>
      <c r="C15" s="108">
        <v>77.49</v>
      </c>
      <c r="D15" s="80"/>
    </row>
    <row r="16" spans="1:4" ht="17.25" customHeight="1">
      <c r="A16" s="80"/>
      <c r="B16" s="107" t="s">
        <v>232</v>
      </c>
      <c r="C16" s="80">
        <v>666.76</v>
      </c>
      <c r="D16" s="80"/>
    </row>
    <row r="17" spans="1:4" ht="17.25" customHeight="1">
      <c r="A17" s="80"/>
      <c r="B17" s="80"/>
      <c r="C17" s="80"/>
      <c r="D17" s="80"/>
    </row>
    <row r="18" spans="1:3" ht="12.75" customHeight="1">
      <c r="A18" s="64"/>
      <c r="B18" s="64"/>
      <c r="C18" s="64"/>
    </row>
    <row r="19" spans="1:3" ht="12.75" customHeight="1">
      <c r="A19" s="64"/>
      <c r="B19" s="64"/>
      <c r="C19" s="64"/>
    </row>
    <row r="20" ht="12.75" customHeight="1">
      <c r="B20" s="64"/>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8" sqref="M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4" t="s">
        <v>33</v>
      </c>
    </row>
    <row r="2" spans="1:14" ht="23.25" customHeight="1">
      <c r="A2" s="87" t="s">
        <v>34</v>
      </c>
      <c r="B2" s="87"/>
      <c r="C2" s="87"/>
      <c r="D2" s="87"/>
      <c r="E2" s="87"/>
      <c r="F2" s="87"/>
      <c r="G2" s="87"/>
      <c r="H2" s="87"/>
      <c r="I2" s="87"/>
      <c r="J2" s="87"/>
      <c r="K2" s="87"/>
      <c r="L2" s="87"/>
      <c r="M2" s="87"/>
      <c r="N2" s="96"/>
    </row>
    <row r="3" spans="13:14" ht="26.25" customHeight="1">
      <c r="M3" s="97" t="s">
        <v>46</v>
      </c>
      <c r="N3" s="97"/>
    </row>
    <row r="4" spans="1:14" ht="18" customHeight="1">
      <c r="A4" s="88" t="s">
        <v>288</v>
      </c>
      <c r="B4" s="88"/>
      <c r="C4" s="88"/>
      <c r="D4" s="88" t="s">
        <v>121</v>
      </c>
      <c r="E4" s="89" t="s">
        <v>289</v>
      </c>
      <c r="F4" s="88" t="s">
        <v>290</v>
      </c>
      <c r="G4" s="90" t="s">
        <v>291</v>
      </c>
      <c r="H4" s="91" t="s">
        <v>292</v>
      </c>
      <c r="I4" s="88" t="s">
        <v>293</v>
      </c>
      <c r="J4" s="88" t="s">
        <v>168</v>
      </c>
      <c r="K4" s="88"/>
      <c r="L4" s="98" t="s">
        <v>294</v>
      </c>
      <c r="M4" s="88" t="s">
        <v>295</v>
      </c>
      <c r="N4" s="99" t="s">
        <v>296</v>
      </c>
    </row>
    <row r="5" spans="1:14" ht="18" customHeight="1">
      <c r="A5" s="92" t="s">
        <v>297</v>
      </c>
      <c r="B5" s="92" t="s">
        <v>298</v>
      </c>
      <c r="C5" s="92" t="s">
        <v>299</v>
      </c>
      <c r="D5" s="88"/>
      <c r="E5" s="89"/>
      <c r="F5" s="88"/>
      <c r="G5" s="93"/>
      <c r="H5" s="91"/>
      <c r="I5" s="88"/>
      <c r="J5" s="88" t="s">
        <v>297</v>
      </c>
      <c r="K5" s="88" t="s">
        <v>298</v>
      </c>
      <c r="L5" s="100"/>
      <c r="M5" s="88"/>
      <c r="N5" s="99"/>
    </row>
    <row r="6" spans="1:14" ht="18" customHeight="1">
      <c r="A6" s="92" t="s">
        <v>136</v>
      </c>
      <c r="B6" s="92" t="s">
        <v>136</v>
      </c>
      <c r="C6" s="92" t="s">
        <v>136</v>
      </c>
      <c r="D6" s="94" t="s">
        <v>136</v>
      </c>
      <c r="E6" s="94" t="s">
        <v>136</v>
      </c>
      <c r="F6" s="95" t="s">
        <v>136</v>
      </c>
      <c r="G6" s="94" t="s">
        <v>136</v>
      </c>
      <c r="H6" s="94" t="s">
        <v>136</v>
      </c>
      <c r="I6" s="94" t="s">
        <v>136</v>
      </c>
      <c r="J6" s="88" t="s">
        <v>136</v>
      </c>
      <c r="K6" s="88" t="s">
        <v>136</v>
      </c>
      <c r="L6" s="94" t="s">
        <v>136</v>
      </c>
      <c r="M6" s="94" t="s">
        <v>136</v>
      </c>
      <c r="N6" s="94" t="s">
        <v>136</v>
      </c>
    </row>
    <row r="7" spans="1:14" ht="18" customHeight="1">
      <c r="A7" s="92"/>
      <c r="B7" s="92"/>
      <c r="C7" s="92"/>
      <c r="D7" s="80">
        <v>109001</v>
      </c>
      <c r="E7" s="80" t="s">
        <v>300</v>
      </c>
      <c r="F7" s="80"/>
      <c r="G7" s="80"/>
      <c r="H7" s="80"/>
      <c r="I7" s="80"/>
      <c r="J7" s="88"/>
      <c r="K7" s="88"/>
      <c r="L7" s="80"/>
      <c r="M7" s="80">
        <v>41.9</v>
      </c>
      <c r="N7" s="80"/>
    </row>
    <row r="8" spans="1:14" ht="18" customHeight="1">
      <c r="A8" s="92"/>
      <c r="B8" s="92"/>
      <c r="C8" s="92"/>
      <c r="D8" s="80"/>
      <c r="E8" s="80" t="s">
        <v>301</v>
      </c>
      <c r="F8" s="81"/>
      <c r="G8" s="81"/>
      <c r="H8" s="81"/>
      <c r="I8" s="80"/>
      <c r="J8" s="88"/>
      <c r="K8" s="88"/>
      <c r="L8" s="80"/>
      <c r="M8" s="80">
        <v>187.75</v>
      </c>
      <c r="N8" s="80"/>
    </row>
    <row r="9" spans="1:14" ht="18" customHeight="1">
      <c r="A9" s="92"/>
      <c r="B9" s="92"/>
      <c r="C9" s="92"/>
      <c r="D9" s="80"/>
      <c r="E9" s="81"/>
      <c r="F9" s="81"/>
      <c r="G9" s="81"/>
      <c r="H9" s="81"/>
      <c r="I9" s="80"/>
      <c r="J9" s="88"/>
      <c r="K9" s="88"/>
      <c r="L9" s="80"/>
      <c r="M9" s="80"/>
      <c r="N9" s="81"/>
    </row>
    <row r="10" spans="1:14" ht="18" customHeight="1">
      <c r="A10" s="92"/>
      <c r="B10" s="92"/>
      <c r="C10" s="92"/>
      <c r="D10" s="80"/>
      <c r="E10" s="81"/>
      <c r="F10" s="81"/>
      <c r="G10" s="81"/>
      <c r="H10" s="81"/>
      <c r="I10" s="80"/>
      <c r="J10" s="88"/>
      <c r="K10" s="88"/>
      <c r="L10" s="80"/>
      <c r="M10" s="80"/>
      <c r="N10" s="81"/>
    </row>
    <row r="11" spans="1:14" ht="18" customHeight="1">
      <c r="A11" s="92"/>
      <c r="B11" s="92"/>
      <c r="C11" s="92"/>
      <c r="D11" s="80"/>
      <c r="E11" s="81"/>
      <c r="F11" s="81"/>
      <c r="G11" s="81"/>
      <c r="H11" s="80"/>
      <c r="I11" s="80"/>
      <c r="J11" s="88"/>
      <c r="K11" s="88"/>
      <c r="L11" s="80"/>
      <c r="M11" s="80"/>
      <c r="N11" s="81"/>
    </row>
    <row r="12" spans="1:14" ht="18" customHeight="1">
      <c r="A12" s="92"/>
      <c r="B12" s="92"/>
      <c r="C12" s="92"/>
      <c r="D12" s="80"/>
      <c r="E12" s="81"/>
      <c r="F12" s="81"/>
      <c r="G12" s="81"/>
      <c r="H12" s="80"/>
      <c r="I12" s="80"/>
      <c r="J12" s="88"/>
      <c r="K12" s="88"/>
      <c r="L12" s="80"/>
      <c r="M12" s="80"/>
      <c r="N12" s="81"/>
    </row>
    <row r="13" spans="1:14" ht="18" customHeight="1">
      <c r="A13" s="92"/>
      <c r="B13" s="92"/>
      <c r="C13" s="92"/>
      <c r="D13" s="80"/>
      <c r="E13" s="81"/>
      <c r="F13" s="81"/>
      <c r="G13" s="81"/>
      <c r="H13" s="80"/>
      <c r="I13" s="80"/>
      <c r="J13" s="88"/>
      <c r="K13" s="88"/>
      <c r="L13" s="80"/>
      <c r="M13" s="80"/>
      <c r="N13" s="80"/>
    </row>
    <row r="14" spans="1:14" ht="18" customHeight="1">
      <c r="A14" s="92"/>
      <c r="B14" s="92"/>
      <c r="C14" s="92"/>
      <c r="D14" s="80"/>
      <c r="E14" s="81"/>
      <c r="F14" s="81"/>
      <c r="G14" s="81"/>
      <c r="H14" s="80"/>
      <c r="I14" s="80"/>
      <c r="J14" s="88"/>
      <c r="K14" s="88"/>
      <c r="L14" s="80"/>
      <c r="M14" s="80"/>
      <c r="N14" s="80"/>
    </row>
    <row r="15" spans="1:14" ht="18" customHeight="1">
      <c r="A15" s="92"/>
      <c r="B15" s="92"/>
      <c r="C15" s="92"/>
      <c r="D15" s="80"/>
      <c r="E15" s="81"/>
      <c r="F15" s="81"/>
      <c r="G15" s="81"/>
      <c r="H15" s="80"/>
      <c r="I15" s="81"/>
      <c r="J15" s="88"/>
      <c r="K15" s="88"/>
      <c r="L15" s="81"/>
      <c r="M15" s="80"/>
      <c r="N15" s="81"/>
    </row>
    <row r="16" ht="12.75" customHeight="1">
      <c r="M16" s="64"/>
    </row>
    <row r="17" ht="12.75" customHeight="1">
      <c r="M17" s="64"/>
    </row>
    <row r="18" ht="12.75" customHeight="1">
      <c r="M18" s="64"/>
    </row>
    <row r="19" ht="12.75" customHeight="1">
      <c r="M19" s="64"/>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O9" sqref="O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4" t="s">
        <v>35</v>
      </c>
      <c r="C1" s="65" t="s">
        <v>35</v>
      </c>
    </row>
    <row r="2" spans="1:29" ht="28.5" customHeight="1">
      <c r="A2" s="66" t="s">
        <v>36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ht="22.5" customHeight="1">
      <c r="AC3" s="86" t="s">
        <v>46</v>
      </c>
    </row>
    <row r="4" spans="1:29" ht="17.25" customHeight="1">
      <c r="A4" s="67" t="s">
        <v>121</v>
      </c>
      <c r="B4" s="67" t="s">
        <v>122</v>
      </c>
      <c r="C4" s="68" t="s">
        <v>302</v>
      </c>
      <c r="D4" s="69"/>
      <c r="E4" s="69"/>
      <c r="F4" s="69"/>
      <c r="G4" s="69"/>
      <c r="H4" s="69"/>
      <c r="I4" s="69"/>
      <c r="J4" s="69"/>
      <c r="K4" s="82"/>
      <c r="L4" s="68" t="s">
        <v>303</v>
      </c>
      <c r="M4" s="69"/>
      <c r="N4" s="69"/>
      <c r="O4" s="69"/>
      <c r="P4" s="69"/>
      <c r="Q4" s="69"/>
      <c r="R4" s="69"/>
      <c r="S4" s="69"/>
      <c r="T4" s="82"/>
      <c r="U4" s="68" t="s">
        <v>304</v>
      </c>
      <c r="V4" s="69"/>
      <c r="W4" s="69"/>
      <c r="X4" s="69"/>
      <c r="Y4" s="69"/>
      <c r="Z4" s="69"/>
      <c r="AA4" s="69"/>
      <c r="AB4" s="69"/>
      <c r="AC4" s="82"/>
    </row>
    <row r="5" spans="1:29" ht="17.25" customHeight="1">
      <c r="A5" s="67"/>
      <c r="B5" s="67"/>
      <c r="C5" s="70" t="s">
        <v>126</v>
      </c>
      <c r="D5" s="68" t="s">
        <v>305</v>
      </c>
      <c r="E5" s="69"/>
      <c r="F5" s="69"/>
      <c r="G5" s="69"/>
      <c r="H5" s="69"/>
      <c r="I5" s="82"/>
      <c r="J5" s="83" t="s">
        <v>306</v>
      </c>
      <c r="K5" s="83" t="s">
        <v>307</v>
      </c>
      <c r="L5" s="70" t="s">
        <v>126</v>
      </c>
      <c r="M5" s="68" t="s">
        <v>305</v>
      </c>
      <c r="N5" s="69"/>
      <c r="O5" s="69"/>
      <c r="P5" s="69"/>
      <c r="Q5" s="69"/>
      <c r="R5" s="82"/>
      <c r="S5" s="83" t="s">
        <v>306</v>
      </c>
      <c r="T5" s="83" t="s">
        <v>307</v>
      </c>
      <c r="U5" s="70" t="s">
        <v>126</v>
      </c>
      <c r="V5" s="68" t="s">
        <v>305</v>
      </c>
      <c r="W5" s="69"/>
      <c r="X5" s="69"/>
      <c r="Y5" s="69"/>
      <c r="Z5" s="69"/>
      <c r="AA5" s="82"/>
      <c r="AB5" s="83" t="s">
        <v>306</v>
      </c>
      <c r="AC5" s="83" t="s">
        <v>307</v>
      </c>
    </row>
    <row r="6" spans="1:29" ht="23.25" customHeight="1">
      <c r="A6" s="67"/>
      <c r="B6" s="67"/>
      <c r="C6" s="71"/>
      <c r="D6" s="72" t="s">
        <v>134</v>
      </c>
      <c r="E6" s="72" t="s">
        <v>308</v>
      </c>
      <c r="F6" s="72" t="s">
        <v>309</v>
      </c>
      <c r="G6" s="72" t="s">
        <v>310</v>
      </c>
      <c r="H6" s="72"/>
      <c r="I6" s="72"/>
      <c r="J6" s="84"/>
      <c r="K6" s="84"/>
      <c r="L6" s="71"/>
      <c r="M6" s="72" t="s">
        <v>134</v>
      </c>
      <c r="N6" s="72" t="s">
        <v>308</v>
      </c>
      <c r="O6" s="72" t="s">
        <v>309</v>
      </c>
      <c r="P6" s="72" t="s">
        <v>310</v>
      </c>
      <c r="Q6" s="72"/>
      <c r="R6" s="72"/>
      <c r="S6" s="84"/>
      <c r="T6" s="84"/>
      <c r="U6" s="71"/>
      <c r="V6" s="72" t="s">
        <v>134</v>
      </c>
      <c r="W6" s="72" t="s">
        <v>308</v>
      </c>
      <c r="X6" s="72" t="s">
        <v>309</v>
      </c>
      <c r="Y6" s="72" t="s">
        <v>310</v>
      </c>
      <c r="Z6" s="72"/>
      <c r="AA6" s="72"/>
      <c r="AB6" s="84"/>
      <c r="AC6" s="84"/>
    </row>
    <row r="7" spans="1:29" ht="44.25" customHeight="1">
      <c r="A7" s="67"/>
      <c r="B7" s="67"/>
      <c r="C7" s="73"/>
      <c r="D7" s="72"/>
      <c r="E7" s="72"/>
      <c r="F7" s="72"/>
      <c r="G7" s="74" t="s">
        <v>134</v>
      </c>
      <c r="H7" s="74" t="s">
        <v>311</v>
      </c>
      <c r="I7" s="74" t="s">
        <v>312</v>
      </c>
      <c r="J7" s="85"/>
      <c r="K7" s="85"/>
      <c r="L7" s="73"/>
      <c r="M7" s="72"/>
      <c r="N7" s="72"/>
      <c r="O7" s="72"/>
      <c r="P7" s="74" t="s">
        <v>134</v>
      </c>
      <c r="Q7" s="74" t="s">
        <v>311</v>
      </c>
      <c r="R7" s="74" t="s">
        <v>312</v>
      </c>
      <c r="S7" s="85"/>
      <c r="T7" s="85"/>
      <c r="U7" s="73"/>
      <c r="V7" s="72"/>
      <c r="W7" s="72"/>
      <c r="X7" s="72"/>
      <c r="Y7" s="74" t="s">
        <v>134</v>
      </c>
      <c r="Z7" s="74" t="s">
        <v>311</v>
      </c>
      <c r="AA7" s="74" t="s">
        <v>312</v>
      </c>
      <c r="AB7" s="85"/>
      <c r="AC7" s="85"/>
    </row>
    <row r="8" spans="1:29" ht="19.5" customHeight="1">
      <c r="A8" s="75" t="s">
        <v>136</v>
      </c>
      <c r="B8" s="75" t="s">
        <v>136</v>
      </c>
      <c r="C8" s="76">
        <v>1</v>
      </c>
      <c r="D8" s="77">
        <v>2</v>
      </c>
      <c r="E8" s="77">
        <v>3</v>
      </c>
      <c r="F8" s="77">
        <v>4</v>
      </c>
      <c r="G8" s="76">
        <v>5</v>
      </c>
      <c r="H8" s="76">
        <v>6</v>
      </c>
      <c r="I8" s="76">
        <v>7</v>
      </c>
      <c r="J8" s="76">
        <v>8</v>
      </c>
      <c r="K8" s="76">
        <v>9</v>
      </c>
      <c r="L8" s="76">
        <v>10</v>
      </c>
      <c r="M8" s="76">
        <v>11</v>
      </c>
      <c r="N8" s="76">
        <v>12</v>
      </c>
      <c r="O8" s="76">
        <v>13</v>
      </c>
      <c r="P8" s="76">
        <v>14</v>
      </c>
      <c r="Q8" s="76">
        <v>15</v>
      </c>
      <c r="R8" s="76">
        <v>16</v>
      </c>
      <c r="S8" s="76">
        <v>17</v>
      </c>
      <c r="T8" s="76">
        <v>18</v>
      </c>
      <c r="U8" s="75" t="s">
        <v>313</v>
      </c>
      <c r="V8" s="75" t="s">
        <v>314</v>
      </c>
      <c r="W8" s="75" t="s">
        <v>315</v>
      </c>
      <c r="X8" s="75" t="s">
        <v>316</v>
      </c>
      <c r="Y8" s="75" t="s">
        <v>317</v>
      </c>
      <c r="Z8" s="75" t="s">
        <v>318</v>
      </c>
      <c r="AA8" s="75" t="s">
        <v>319</v>
      </c>
      <c r="AB8" s="75" t="s">
        <v>320</v>
      </c>
      <c r="AC8" s="75" t="s">
        <v>321</v>
      </c>
    </row>
    <row r="9" spans="1:29" s="4" customFormat="1" ht="15" customHeight="1">
      <c r="A9" s="78"/>
      <c r="B9" s="78"/>
      <c r="C9" s="79">
        <f>D9+J9+K9</f>
        <v>14</v>
      </c>
      <c r="D9" s="79">
        <f>SUM(E9:G9)</f>
        <v>14</v>
      </c>
      <c r="E9" s="78"/>
      <c r="F9" s="78">
        <v>2</v>
      </c>
      <c r="G9" s="79">
        <f>H9+I9</f>
        <v>12</v>
      </c>
      <c r="H9" s="78"/>
      <c r="I9" s="78">
        <v>12</v>
      </c>
      <c r="J9" s="78"/>
      <c r="K9" s="78"/>
      <c r="L9" s="79">
        <f>M9+S9+T9</f>
        <v>2</v>
      </c>
      <c r="M9" s="79">
        <f>SUM(N9:P9)</f>
        <v>2</v>
      </c>
      <c r="N9" s="78"/>
      <c r="O9" s="78">
        <v>2</v>
      </c>
      <c r="P9" s="79">
        <f>Q9+R9</f>
        <v>0</v>
      </c>
      <c r="Q9" s="78"/>
      <c r="R9" s="78">
        <v>0</v>
      </c>
      <c r="S9" s="78"/>
      <c r="T9" s="78"/>
      <c r="U9" s="79">
        <f aca="true" t="shared" si="0" ref="U9:AC9">L9-C9</f>
        <v>-12</v>
      </c>
      <c r="V9" s="79">
        <f t="shared" si="0"/>
        <v>-12</v>
      </c>
      <c r="W9" s="79">
        <f t="shared" si="0"/>
        <v>0</v>
      </c>
      <c r="X9" s="79">
        <f t="shared" si="0"/>
        <v>0</v>
      </c>
      <c r="Y9" s="79">
        <f t="shared" si="0"/>
        <v>-12</v>
      </c>
      <c r="Z9" s="79">
        <f t="shared" si="0"/>
        <v>0</v>
      </c>
      <c r="AA9" s="79">
        <f t="shared" si="0"/>
        <v>-12</v>
      </c>
      <c r="AB9" s="79">
        <f t="shared" si="0"/>
        <v>0</v>
      </c>
      <c r="AC9" s="79">
        <f t="shared" si="0"/>
        <v>0</v>
      </c>
    </row>
    <row r="10" spans="1:29" ht="1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row>
    <row r="11" spans="1:29" ht="1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row>
    <row r="12" spans="1:29" ht="1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row>
    <row r="13" spans="1:29" ht="15" customHeight="1">
      <c r="A13" s="81"/>
      <c r="B13" s="80"/>
      <c r="C13" s="81"/>
      <c r="D13" s="80"/>
      <c r="E13" s="80"/>
      <c r="F13" s="80"/>
      <c r="G13" s="80"/>
      <c r="H13" s="80"/>
      <c r="I13" s="80"/>
      <c r="J13" s="80"/>
      <c r="K13" s="80"/>
      <c r="L13" s="81"/>
      <c r="M13" s="80"/>
      <c r="N13" s="80"/>
      <c r="O13" s="80"/>
      <c r="P13" s="80"/>
      <c r="Q13" s="80"/>
      <c r="R13" s="80"/>
      <c r="S13" s="80"/>
      <c r="T13" s="80"/>
      <c r="U13" s="81"/>
      <c r="V13" s="80"/>
      <c r="W13" s="80"/>
      <c r="X13" s="80"/>
      <c r="Y13" s="80"/>
      <c r="Z13" s="80"/>
      <c r="AA13" s="80"/>
      <c r="AB13" s="80"/>
      <c r="AC13" s="80"/>
    </row>
    <row r="14" spans="1:29" ht="15" customHeight="1">
      <c r="A14" s="81"/>
      <c r="B14" s="80"/>
      <c r="C14" s="80"/>
      <c r="D14" s="81"/>
      <c r="E14" s="80"/>
      <c r="F14" s="80"/>
      <c r="G14" s="80"/>
      <c r="H14" s="80"/>
      <c r="I14" s="80"/>
      <c r="J14" s="80"/>
      <c r="K14" s="80"/>
      <c r="L14" s="80"/>
      <c r="M14" s="81"/>
      <c r="N14" s="80"/>
      <c r="O14" s="80"/>
      <c r="P14" s="80"/>
      <c r="Q14" s="80"/>
      <c r="R14" s="80"/>
      <c r="S14" s="80"/>
      <c r="T14" s="80"/>
      <c r="U14" s="80"/>
      <c r="V14" s="81"/>
      <c r="W14" s="80"/>
      <c r="X14" s="80"/>
      <c r="Y14" s="80"/>
      <c r="Z14" s="80"/>
      <c r="AA14" s="80"/>
      <c r="AB14" s="80"/>
      <c r="AC14" s="80"/>
    </row>
    <row r="15" spans="1:29" ht="15" customHeight="1">
      <c r="A15" s="81"/>
      <c r="B15" s="81"/>
      <c r="C15" s="81"/>
      <c r="D15" s="81"/>
      <c r="E15" s="80"/>
      <c r="F15" s="80"/>
      <c r="G15" s="80"/>
      <c r="H15" s="80"/>
      <c r="I15" s="80"/>
      <c r="J15" s="80"/>
      <c r="K15" s="80"/>
      <c r="L15" s="81"/>
      <c r="M15" s="81"/>
      <c r="N15" s="80"/>
      <c r="O15" s="80"/>
      <c r="P15" s="80"/>
      <c r="Q15" s="80"/>
      <c r="R15" s="80"/>
      <c r="S15" s="80"/>
      <c r="T15" s="80"/>
      <c r="U15" s="81"/>
      <c r="V15" s="81"/>
      <c r="W15" s="80"/>
      <c r="X15" s="80"/>
      <c r="Y15" s="80"/>
      <c r="Z15" s="80"/>
      <c r="AA15" s="80"/>
      <c r="AB15" s="80"/>
      <c r="AC15" s="80"/>
    </row>
    <row r="16" spans="1:29" ht="15" customHeight="1">
      <c r="A16" s="81"/>
      <c r="B16" s="81"/>
      <c r="C16" s="81"/>
      <c r="D16" s="81"/>
      <c r="E16" s="81"/>
      <c r="F16" s="80"/>
      <c r="G16" s="80"/>
      <c r="H16" s="80"/>
      <c r="I16" s="80"/>
      <c r="J16" s="80"/>
      <c r="K16" s="80"/>
      <c r="L16" s="81"/>
      <c r="M16" s="81"/>
      <c r="N16" s="81"/>
      <c r="O16" s="80"/>
      <c r="P16" s="80"/>
      <c r="Q16" s="80"/>
      <c r="R16" s="80"/>
      <c r="S16" s="80"/>
      <c r="T16" s="80"/>
      <c r="U16" s="81"/>
      <c r="V16" s="81"/>
      <c r="W16" s="81"/>
      <c r="X16" s="80"/>
      <c r="Y16" s="80"/>
      <c r="Z16" s="80"/>
      <c r="AA16" s="80"/>
      <c r="AB16" s="80"/>
      <c r="AC16" s="80"/>
    </row>
    <row r="17" spans="6:11" ht="12.75" customHeight="1">
      <c r="F17" s="64"/>
      <c r="G17" s="64"/>
      <c r="H17" s="64"/>
      <c r="I17" s="64"/>
      <c r="J17" s="64"/>
      <c r="K17" s="64"/>
    </row>
    <row r="18" spans="7:11" ht="12.75" customHeight="1">
      <c r="G18" s="64"/>
      <c r="H18" s="64"/>
      <c r="K18" s="64"/>
    </row>
    <row r="19" spans="8:11" ht="12.75" customHeight="1">
      <c r="H19" s="64"/>
      <c r="K19" s="64"/>
    </row>
    <row r="20" spans="8:11" ht="12.75" customHeight="1">
      <c r="H20" s="64"/>
      <c r="K20" s="64"/>
    </row>
    <row r="21" spans="9:11" ht="12.75" customHeight="1">
      <c r="I21" s="64"/>
      <c r="K21" s="64"/>
    </row>
    <row r="22" spans="9:10" ht="12.75" customHeight="1">
      <c r="I22" s="64"/>
      <c r="J22" s="6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322</v>
      </c>
      <c r="B5" s="20"/>
      <c r="C5" s="20"/>
      <c r="D5" s="21" t="s">
        <v>323</v>
      </c>
      <c r="E5" s="21"/>
      <c r="F5" s="21"/>
      <c r="G5" s="21"/>
      <c r="H5" s="21"/>
      <c r="I5" s="21"/>
    </row>
    <row r="6" spans="1:9" ht="21.75" customHeight="1">
      <c r="A6" s="22" t="s">
        <v>324</v>
      </c>
      <c r="B6" s="23"/>
      <c r="C6" s="23"/>
      <c r="D6" s="24" t="s">
        <v>325</v>
      </c>
      <c r="E6" s="24"/>
      <c r="F6" s="22" t="s">
        <v>326</v>
      </c>
      <c r="G6" s="25"/>
      <c r="H6" s="21" t="s">
        <v>327</v>
      </c>
      <c r="I6" s="21"/>
    </row>
    <row r="7" spans="1:9" ht="21.75" customHeight="1">
      <c r="A7" s="26" t="s">
        <v>328</v>
      </c>
      <c r="B7" s="27"/>
      <c r="C7" s="28"/>
      <c r="D7" s="29" t="s">
        <v>329</v>
      </c>
      <c r="E7" s="29"/>
      <c r="F7" s="30" t="s">
        <v>330</v>
      </c>
      <c r="G7" s="31"/>
      <c r="H7" s="32">
        <v>73</v>
      </c>
      <c r="I7" s="48"/>
    </row>
    <row r="8" spans="1:9" ht="21.75" customHeight="1">
      <c r="A8" s="33"/>
      <c r="B8" s="34"/>
      <c r="C8" s="35"/>
      <c r="D8" s="29" t="s">
        <v>331</v>
      </c>
      <c r="E8" s="29"/>
      <c r="F8" s="30" t="s">
        <v>331</v>
      </c>
      <c r="G8" s="31"/>
      <c r="H8" s="32">
        <v>73</v>
      </c>
      <c r="I8" s="48"/>
    </row>
    <row r="9" spans="1:9" ht="21.75" customHeight="1">
      <c r="A9" s="36"/>
      <c r="B9" s="37"/>
      <c r="C9" s="38"/>
      <c r="D9" s="29" t="s">
        <v>332</v>
      </c>
      <c r="E9" s="29"/>
      <c r="F9" s="30" t="s">
        <v>333</v>
      </c>
      <c r="G9" s="31"/>
      <c r="H9" s="32"/>
      <c r="I9" s="48"/>
    </row>
    <row r="10" spans="1:9" ht="21.75" customHeight="1">
      <c r="A10" s="21" t="s">
        <v>334</v>
      </c>
      <c r="B10" s="24" t="s">
        <v>335</v>
      </c>
      <c r="C10" s="24"/>
      <c r="D10" s="24"/>
      <c r="E10" s="24"/>
      <c r="F10" s="22" t="s">
        <v>336</v>
      </c>
      <c r="G10" s="23"/>
      <c r="H10" s="23"/>
      <c r="I10" s="25"/>
    </row>
    <row r="11" spans="1:9" ht="100.5" customHeight="1">
      <c r="A11" s="39"/>
      <c r="B11" s="40" t="s">
        <v>337</v>
      </c>
      <c r="C11" s="40"/>
      <c r="D11" s="40"/>
      <c r="E11" s="40"/>
      <c r="F11" s="41" t="s">
        <v>338</v>
      </c>
      <c r="G11" s="42"/>
      <c r="H11" s="43"/>
      <c r="I11" s="49"/>
    </row>
    <row r="12" spans="1:9" ht="24">
      <c r="A12" s="24" t="s">
        <v>339</v>
      </c>
      <c r="B12" s="44" t="s">
        <v>340</v>
      </c>
      <c r="C12" s="24" t="s">
        <v>341</v>
      </c>
      <c r="D12" s="24" t="s">
        <v>342</v>
      </c>
      <c r="E12" s="24" t="s">
        <v>343</v>
      </c>
      <c r="F12" s="24" t="s">
        <v>341</v>
      </c>
      <c r="G12" s="24" t="s">
        <v>342</v>
      </c>
      <c r="H12" s="24"/>
      <c r="I12" s="24" t="s">
        <v>343</v>
      </c>
    </row>
    <row r="13" spans="1:9" ht="21.75" customHeight="1">
      <c r="A13" s="24"/>
      <c r="B13" s="24" t="s">
        <v>344</v>
      </c>
      <c r="C13" s="24" t="s">
        <v>345</v>
      </c>
      <c r="D13" s="29" t="s">
        <v>346</v>
      </c>
      <c r="E13" s="45"/>
      <c r="F13" s="24" t="s">
        <v>345</v>
      </c>
      <c r="G13" s="46" t="s">
        <v>346</v>
      </c>
      <c r="H13" s="46"/>
      <c r="I13" s="45"/>
    </row>
    <row r="14" spans="1:9" ht="21.75" customHeight="1">
      <c r="A14" s="24"/>
      <c r="B14" s="21"/>
      <c r="C14" s="24"/>
      <c r="D14" s="29" t="s">
        <v>347</v>
      </c>
      <c r="E14" s="45"/>
      <c r="F14" s="24"/>
      <c r="G14" s="46" t="s">
        <v>347</v>
      </c>
      <c r="H14" s="46"/>
      <c r="I14" s="45"/>
    </row>
    <row r="15" spans="1:9" ht="21.75" customHeight="1">
      <c r="A15" s="24"/>
      <c r="B15" s="21"/>
      <c r="C15" s="24"/>
      <c r="D15" s="29" t="s">
        <v>348</v>
      </c>
      <c r="E15" s="45"/>
      <c r="F15" s="24"/>
      <c r="G15" s="46" t="s">
        <v>348</v>
      </c>
      <c r="H15" s="46"/>
      <c r="I15" s="45"/>
    </row>
    <row r="16" spans="1:9" ht="21.75" customHeight="1">
      <c r="A16" s="24"/>
      <c r="B16" s="21"/>
      <c r="C16" s="24" t="s">
        <v>349</v>
      </c>
      <c r="D16" s="29" t="s">
        <v>346</v>
      </c>
      <c r="E16" s="45"/>
      <c r="F16" s="24" t="s">
        <v>349</v>
      </c>
      <c r="G16" s="46" t="s">
        <v>346</v>
      </c>
      <c r="H16" s="46"/>
      <c r="I16" s="45"/>
    </row>
    <row r="17" spans="1:9" ht="21.75" customHeight="1">
      <c r="A17" s="24"/>
      <c r="B17" s="21"/>
      <c r="C17" s="24"/>
      <c r="D17" s="29" t="s">
        <v>347</v>
      </c>
      <c r="E17" s="45"/>
      <c r="F17" s="24"/>
      <c r="G17" s="46" t="s">
        <v>347</v>
      </c>
      <c r="H17" s="46"/>
      <c r="I17" s="45"/>
    </row>
    <row r="18" spans="1:9" ht="21.75" customHeight="1">
      <c r="A18" s="24"/>
      <c r="B18" s="21"/>
      <c r="C18" s="24"/>
      <c r="D18" s="29" t="s">
        <v>348</v>
      </c>
      <c r="E18" s="45"/>
      <c r="F18" s="24"/>
      <c r="G18" s="46" t="s">
        <v>348</v>
      </c>
      <c r="H18" s="46"/>
      <c r="I18" s="45"/>
    </row>
    <row r="19" spans="1:9" ht="21.75" customHeight="1">
      <c r="A19" s="24"/>
      <c r="B19" s="21"/>
      <c r="C19" s="24" t="s">
        <v>350</v>
      </c>
      <c r="D19" s="29" t="s">
        <v>346</v>
      </c>
      <c r="E19" s="45"/>
      <c r="F19" s="24" t="s">
        <v>350</v>
      </c>
      <c r="G19" s="46" t="s">
        <v>346</v>
      </c>
      <c r="H19" s="46"/>
      <c r="I19" s="45"/>
    </row>
    <row r="20" spans="1:9" ht="21.75" customHeight="1">
      <c r="A20" s="24"/>
      <c r="B20" s="21"/>
      <c r="C20" s="24"/>
      <c r="D20" s="29" t="s">
        <v>347</v>
      </c>
      <c r="E20" s="45"/>
      <c r="F20" s="24"/>
      <c r="G20" s="46" t="s">
        <v>347</v>
      </c>
      <c r="H20" s="46"/>
      <c r="I20" s="45"/>
    </row>
    <row r="21" spans="1:9" ht="21.75" customHeight="1">
      <c r="A21" s="24"/>
      <c r="B21" s="21"/>
      <c r="C21" s="24"/>
      <c r="D21" s="29" t="s">
        <v>348</v>
      </c>
      <c r="E21" s="45"/>
      <c r="F21" s="24"/>
      <c r="G21" s="46" t="s">
        <v>348</v>
      </c>
      <c r="H21" s="46"/>
      <c r="I21" s="45"/>
    </row>
    <row r="22" spans="1:9" ht="21.75" customHeight="1">
      <c r="A22" s="24"/>
      <c r="B22" s="21"/>
      <c r="C22" s="24" t="s">
        <v>351</v>
      </c>
      <c r="D22" s="29" t="s">
        <v>346</v>
      </c>
      <c r="E22" s="45"/>
      <c r="F22" s="24" t="s">
        <v>351</v>
      </c>
      <c r="G22" s="46" t="s">
        <v>346</v>
      </c>
      <c r="H22" s="46"/>
      <c r="I22" s="45"/>
    </row>
    <row r="23" spans="1:9" ht="21.75" customHeight="1">
      <c r="A23" s="24"/>
      <c r="B23" s="21"/>
      <c r="C23" s="24"/>
      <c r="D23" s="29" t="s">
        <v>347</v>
      </c>
      <c r="E23" s="45"/>
      <c r="F23" s="24"/>
      <c r="G23" s="46" t="s">
        <v>347</v>
      </c>
      <c r="H23" s="46"/>
      <c r="I23" s="45"/>
    </row>
    <row r="24" spans="1:9" ht="21.75" customHeight="1">
      <c r="A24" s="24"/>
      <c r="B24" s="21"/>
      <c r="C24" s="24"/>
      <c r="D24" s="29" t="s">
        <v>348</v>
      </c>
      <c r="E24" s="45"/>
      <c r="F24" s="24"/>
      <c r="G24" s="46" t="s">
        <v>348</v>
      </c>
      <c r="H24" s="46"/>
      <c r="I24" s="45"/>
    </row>
    <row r="25" spans="1:9" ht="21.75" customHeight="1">
      <c r="A25" s="24"/>
      <c r="B25" s="21"/>
      <c r="C25" s="24" t="s">
        <v>352</v>
      </c>
      <c r="D25" s="45"/>
      <c r="E25" s="24"/>
      <c r="F25" s="24" t="s">
        <v>352</v>
      </c>
      <c r="G25" s="46"/>
      <c r="H25" s="46"/>
      <c r="I25" s="45"/>
    </row>
    <row r="26" spans="1:9" ht="21.75" customHeight="1">
      <c r="A26" s="24"/>
      <c r="B26" s="24" t="s">
        <v>353</v>
      </c>
      <c r="C26" s="24" t="s">
        <v>354</v>
      </c>
      <c r="D26" s="29" t="s">
        <v>346</v>
      </c>
      <c r="E26" s="45"/>
      <c r="F26" s="24" t="s">
        <v>354</v>
      </c>
      <c r="G26" s="46" t="s">
        <v>346</v>
      </c>
      <c r="H26" s="46"/>
      <c r="I26" s="45"/>
    </row>
    <row r="27" spans="1:9" ht="21.75" customHeight="1">
      <c r="A27" s="24"/>
      <c r="B27" s="21"/>
      <c r="C27" s="24"/>
      <c r="D27" s="29" t="s">
        <v>347</v>
      </c>
      <c r="E27" s="45"/>
      <c r="F27" s="24"/>
      <c r="G27" s="46" t="s">
        <v>347</v>
      </c>
      <c r="H27" s="46"/>
      <c r="I27" s="45"/>
    </row>
    <row r="28" spans="1:9" ht="21.75" customHeight="1">
      <c r="A28" s="24"/>
      <c r="B28" s="21"/>
      <c r="C28" s="24"/>
      <c r="D28" s="29" t="s">
        <v>348</v>
      </c>
      <c r="E28" s="45"/>
      <c r="F28" s="24"/>
      <c r="G28" s="46" t="s">
        <v>348</v>
      </c>
      <c r="H28" s="46"/>
      <c r="I28" s="45"/>
    </row>
    <row r="29" spans="1:9" ht="21.75" customHeight="1">
      <c r="A29" s="24"/>
      <c r="B29" s="21"/>
      <c r="C29" s="24" t="s">
        <v>355</v>
      </c>
      <c r="D29" s="29" t="s">
        <v>346</v>
      </c>
      <c r="E29" s="45"/>
      <c r="F29" s="24" t="s">
        <v>355</v>
      </c>
      <c r="G29" s="46" t="s">
        <v>346</v>
      </c>
      <c r="H29" s="46"/>
      <c r="I29" s="45"/>
    </row>
    <row r="30" spans="1:9" ht="21.75" customHeight="1">
      <c r="A30" s="24"/>
      <c r="B30" s="21"/>
      <c r="C30" s="24"/>
      <c r="D30" s="29" t="s">
        <v>347</v>
      </c>
      <c r="E30" s="45"/>
      <c r="F30" s="24"/>
      <c r="G30" s="46" t="s">
        <v>347</v>
      </c>
      <c r="H30" s="46"/>
      <c r="I30" s="45"/>
    </row>
    <row r="31" spans="1:9" ht="21.75" customHeight="1">
      <c r="A31" s="24"/>
      <c r="B31" s="21"/>
      <c r="C31" s="24"/>
      <c r="D31" s="29" t="s">
        <v>348</v>
      </c>
      <c r="E31" s="45"/>
      <c r="F31" s="24"/>
      <c r="G31" s="46" t="s">
        <v>348</v>
      </c>
      <c r="H31" s="46"/>
      <c r="I31" s="45"/>
    </row>
    <row r="32" spans="1:9" ht="21.75" customHeight="1">
      <c r="A32" s="24"/>
      <c r="B32" s="21"/>
      <c r="C32" s="24" t="s">
        <v>356</v>
      </c>
      <c r="D32" s="29" t="s">
        <v>346</v>
      </c>
      <c r="E32" s="45"/>
      <c r="F32" s="24" t="s">
        <v>356</v>
      </c>
      <c r="G32" s="46" t="s">
        <v>346</v>
      </c>
      <c r="H32" s="46"/>
      <c r="I32" s="45"/>
    </row>
    <row r="33" spans="1:9" ht="21.75" customHeight="1">
      <c r="A33" s="24"/>
      <c r="B33" s="21"/>
      <c r="C33" s="24"/>
      <c r="D33" s="29" t="s">
        <v>347</v>
      </c>
      <c r="E33" s="45"/>
      <c r="F33" s="24"/>
      <c r="G33" s="46" t="s">
        <v>347</v>
      </c>
      <c r="H33" s="46"/>
      <c r="I33" s="45"/>
    </row>
    <row r="34" spans="1:9" ht="21.75" customHeight="1">
      <c r="A34" s="24"/>
      <c r="B34" s="21"/>
      <c r="C34" s="24"/>
      <c r="D34" s="29" t="s">
        <v>348</v>
      </c>
      <c r="E34" s="45"/>
      <c r="F34" s="24"/>
      <c r="G34" s="46" t="s">
        <v>348</v>
      </c>
      <c r="H34" s="46"/>
      <c r="I34" s="45"/>
    </row>
    <row r="35" spans="1:9" ht="21.75" customHeight="1">
      <c r="A35" s="24"/>
      <c r="B35" s="21"/>
      <c r="C35" s="24" t="s">
        <v>357</v>
      </c>
      <c r="D35" s="29" t="s">
        <v>346</v>
      </c>
      <c r="E35" s="45"/>
      <c r="F35" s="24" t="s">
        <v>357</v>
      </c>
      <c r="G35" s="46" t="s">
        <v>346</v>
      </c>
      <c r="H35" s="46"/>
      <c r="I35" s="45"/>
    </row>
    <row r="36" spans="1:9" ht="21.75" customHeight="1">
      <c r="A36" s="24"/>
      <c r="B36" s="21"/>
      <c r="C36" s="24"/>
      <c r="D36" s="29" t="s">
        <v>347</v>
      </c>
      <c r="E36" s="45"/>
      <c r="F36" s="24"/>
      <c r="G36" s="46" t="s">
        <v>347</v>
      </c>
      <c r="H36" s="46"/>
      <c r="I36" s="45"/>
    </row>
    <row r="37" spans="1:9" ht="21.75" customHeight="1">
      <c r="A37" s="24"/>
      <c r="B37" s="21"/>
      <c r="C37" s="24"/>
      <c r="D37" s="29" t="s">
        <v>348</v>
      </c>
      <c r="E37" s="45"/>
      <c r="F37" s="24"/>
      <c r="G37" s="46" t="s">
        <v>348</v>
      </c>
      <c r="H37" s="46"/>
      <c r="I37" s="45"/>
    </row>
    <row r="38" spans="1:9" ht="21.75" customHeight="1">
      <c r="A38" s="24"/>
      <c r="B38" s="21"/>
      <c r="C38" s="24" t="s">
        <v>352</v>
      </c>
      <c r="D38" s="45"/>
      <c r="E38" s="45"/>
      <c r="F38" s="24" t="s">
        <v>352</v>
      </c>
      <c r="G38" s="46"/>
      <c r="H38" s="46"/>
      <c r="I38" s="45"/>
    </row>
    <row r="39" spans="1:9" ht="21.75" customHeight="1">
      <c r="A39" s="24"/>
      <c r="B39" s="24" t="s">
        <v>358</v>
      </c>
      <c r="C39" s="24" t="s">
        <v>359</v>
      </c>
      <c r="D39" s="29" t="s">
        <v>346</v>
      </c>
      <c r="E39" s="21"/>
      <c r="F39" s="24" t="s">
        <v>359</v>
      </c>
      <c r="G39" s="46" t="s">
        <v>346</v>
      </c>
      <c r="H39" s="46"/>
      <c r="I39" s="45"/>
    </row>
    <row r="40" spans="1:9" ht="21.75" customHeight="1">
      <c r="A40" s="24"/>
      <c r="B40" s="24"/>
      <c r="C40" s="24"/>
      <c r="D40" s="29" t="s">
        <v>347</v>
      </c>
      <c r="E40" s="24"/>
      <c r="F40" s="24"/>
      <c r="G40" s="46" t="s">
        <v>347</v>
      </c>
      <c r="H40" s="46"/>
      <c r="I40" s="45"/>
    </row>
    <row r="41" spans="1:9" ht="21.75" customHeight="1">
      <c r="A41" s="24"/>
      <c r="B41" s="24"/>
      <c r="C41" s="24"/>
      <c r="D41" s="29" t="s">
        <v>348</v>
      </c>
      <c r="E41" s="24"/>
      <c r="F41" s="24"/>
      <c r="G41" s="46" t="s">
        <v>348</v>
      </c>
      <c r="H41" s="46"/>
      <c r="I41" s="45"/>
    </row>
    <row r="42" spans="1:9" ht="21.75" customHeight="1">
      <c r="A42" s="24"/>
      <c r="B42" s="24"/>
      <c r="C42" s="24" t="s">
        <v>352</v>
      </c>
      <c r="D42" s="45"/>
      <c r="E42" s="24"/>
      <c r="F42" s="24" t="s">
        <v>352</v>
      </c>
      <c r="G42" s="46"/>
      <c r="H42" s="46"/>
      <c r="I42" s="45"/>
    </row>
    <row r="43" spans="1:9" ht="21" customHeight="1">
      <c r="A43" s="47" t="s">
        <v>360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B11" sqref="B11:E1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322</v>
      </c>
      <c r="B5" s="20"/>
      <c r="C5" s="20"/>
      <c r="D5" s="21" t="s">
        <v>281</v>
      </c>
      <c r="E5" s="21"/>
      <c r="F5" s="21"/>
      <c r="G5" s="21"/>
      <c r="H5" s="21"/>
      <c r="I5" s="21"/>
    </row>
    <row r="6" spans="1:9" ht="21.75" customHeight="1">
      <c r="A6" s="22" t="s">
        <v>324</v>
      </c>
      <c r="B6" s="23"/>
      <c r="C6" s="23"/>
      <c r="D6" s="24" t="s">
        <v>361</v>
      </c>
      <c r="E6" s="24"/>
      <c r="F6" s="22" t="s">
        <v>326</v>
      </c>
      <c r="G6" s="25"/>
      <c r="H6" s="21" t="s">
        <v>327</v>
      </c>
      <c r="I6" s="21"/>
    </row>
    <row r="7" spans="1:9" ht="21.75" customHeight="1">
      <c r="A7" s="26" t="s">
        <v>328</v>
      </c>
      <c r="B7" s="27"/>
      <c r="C7" s="28"/>
      <c r="D7" s="29" t="s">
        <v>329</v>
      </c>
      <c r="E7" s="29"/>
      <c r="F7" s="30" t="s">
        <v>330</v>
      </c>
      <c r="G7" s="31"/>
      <c r="H7" s="32">
        <v>125</v>
      </c>
      <c r="I7" s="48"/>
    </row>
    <row r="8" spans="1:9" ht="21.75" customHeight="1">
      <c r="A8" s="33"/>
      <c r="B8" s="34"/>
      <c r="C8" s="35"/>
      <c r="D8" s="29" t="s">
        <v>331</v>
      </c>
      <c r="E8" s="29"/>
      <c r="F8" s="30" t="s">
        <v>331</v>
      </c>
      <c r="G8" s="31"/>
      <c r="H8" s="32">
        <v>125</v>
      </c>
      <c r="I8" s="48"/>
    </row>
    <row r="9" spans="1:9" ht="21.75" customHeight="1">
      <c r="A9" s="36"/>
      <c r="B9" s="37"/>
      <c r="C9" s="38"/>
      <c r="D9" s="29" t="s">
        <v>332</v>
      </c>
      <c r="E9" s="29"/>
      <c r="F9" s="30" t="s">
        <v>333</v>
      </c>
      <c r="G9" s="31"/>
      <c r="H9" s="32"/>
      <c r="I9" s="48"/>
    </row>
    <row r="10" spans="1:9" ht="21.75" customHeight="1">
      <c r="A10" s="21" t="s">
        <v>334</v>
      </c>
      <c r="B10" s="24" t="s">
        <v>335</v>
      </c>
      <c r="C10" s="24"/>
      <c r="D10" s="24"/>
      <c r="E10" s="24"/>
      <c r="F10" s="22" t="s">
        <v>336</v>
      </c>
      <c r="G10" s="23"/>
      <c r="H10" s="23"/>
      <c r="I10" s="25"/>
    </row>
    <row r="11" spans="1:9" ht="100.5" customHeight="1">
      <c r="A11" s="39"/>
      <c r="B11" s="40" t="s">
        <v>337</v>
      </c>
      <c r="C11" s="40"/>
      <c r="D11" s="40"/>
      <c r="E11" s="40"/>
      <c r="F11" s="41" t="s">
        <v>362</v>
      </c>
      <c r="G11" s="42"/>
      <c r="H11" s="43"/>
      <c r="I11" s="49"/>
    </row>
    <row r="12" spans="1:9" ht="24">
      <c r="A12" s="24" t="s">
        <v>339</v>
      </c>
      <c r="B12" s="44" t="s">
        <v>340</v>
      </c>
      <c r="C12" s="24" t="s">
        <v>341</v>
      </c>
      <c r="D12" s="24" t="s">
        <v>342</v>
      </c>
      <c r="E12" s="24" t="s">
        <v>343</v>
      </c>
      <c r="F12" s="24" t="s">
        <v>341</v>
      </c>
      <c r="G12" s="24" t="s">
        <v>342</v>
      </c>
      <c r="H12" s="24"/>
      <c r="I12" s="24" t="s">
        <v>343</v>
      </c>
    </row>
    <row r="13" spans="1:9" ht="21.75" customHeight="1">
      <c r="A13" s="24"/>
      <c r="B13" s="24" t="s">
        <v>344</v>
      </c>
      <c r="C13" s="24" t="s">
        <v>345</v>
      </c>
      <c r="D13" s="29" t="s">
        <v>346</v>
      </c>
      <c r="E13" s="45"/>
      <c r="F13" s="24" t="s">
        <v>345</v>
      </c>
      <c r="G13" s="46" t="s">
        <v>346</v>
      </c>
      <c r="H13" s="46"/>
      <c r="I13" s="45"/>
    </row>
    <row r="14" spans="1:9" ht="21.75" customHeight="1">
      <c r="A14" s="24"/>
      <c r="B14" s="21"/>
      <c r="C14" s="24"/>
      <c r="D14" s="29" t="s">
        <v>347</v>
      </c>
      <c r="E14" s="45"/>
      <c r="F14" s="24"/>
      <c r="G14" s="46" t="s">
        <v>347</v>
      </c>
      <c r="H14" s="46"/>
      <c r="I14" s="45"/>
    </row>
    <row r="15" spans="1:9" ht="21.75" customHeight="1">
      <c r="A15" s="24"/>
      <c r="B15" s="21"/>
      <c r="C15" s="24"/>
      <c r="D15" s="29" t="s">
        <v>348</v>
      </c>
      <c r="E15" s="45"/>
      <c r="F15" s="24"/>
      <c r="G15" s="46" t="s">
        <v>348</v>
      </c>
      <c r="H15" s="46"/>
      <c r="I15" s="45"/>
    </row>
    <row r="16" spans="1:9" ht="21.75" customHeight="1">
      <c r="A16" s="24"/>
      <c r="B16" s="21"/>
      <c r="C16" s="24" t="s">
        <v>349</v>
      </c>
      <c r="D16" s="29" t="s">
        <v>346</v>
      </c>
      <c r="E16" s="45"/>
      <c r="F16" s="24" t="s">
        <v>349</v>
      </c>
      <c r="G16" s="46" t="s">
        <v>346</v>
      </c>
      <c r="H16" s="46"/>
      <c r="I16" s="45"/>
    </row>
    <row r="17" spans="1:9" ht="21.75" customHeight="1">
      <c r="A17" s="24"/>
      <c r="B17" s="21"/>
      <c r="C17" s="24"/>
      <c r="D17" s="29" t="s">
        <v>347</v>
      </c>
      <c r="E17" s="45"/>
      <c r="F17" s="24"/>
      <c r="G17" s="46" t="s">
        <v>347</v>
      </c>
      <c r="H17" s="46"/>
      <c r="I17" s="45"/>
    </row>
    <row r="18" spans="1:9" ht="21.75" customHeight="1">
      <c r="A18" s="24"/>
      <c r="B18" s="21"/>
      <c r="C18" s="24"/>
      <c r="D18" s="29" t="s">
        <v>348</v>
      </c>
      <c r="E18" s="45"/>
      <c r="F18" s="24"/>
      <c r="G18" s="46" t="s">
        <v>348</v>
      </c>
      <c r="H18" s="46"/>
      <c r="I18" s="45"/>
    </row>
    <row r="19" spans="1:9" ht="21.75" customHeight="1">
      <c r="A19" s="24"/>
      <c r="B19" s="21"/>
      <c r="C19" s="24" t="s">
        <v>350</v>
      </c>
      <c r="D19" s="29" t="s">
        <v>346</v>
      </c>
      <c r="E19" s="45"/>
      <c r="F19" s="24" t="s">
        <v>350</v>
      </c>
      <c r="G19" s="46" t="s">
        <v>346</v>
      </c>
      <c r="H19" s="46"/>
      <c r="I19" s="45"/>
    </row>
    <row r="20" spans="1:9" ht="21.75" customHeight="1">
      <c r="A20" s="24"/>
      <c r="B20" s="21"/>
      <c r="C20" s="24"/>
      <c r="D20" s="29" t="s">
        <v>347</v>
      </c>
      <c r="E20" s="45"/>
      <c r="F20" s="24"/>
      <c r="G20" s="46" t="s">
        <v>347</v>
      </c>
      <c r="H20" s="46"/>
      <c r="I20" s="45"/>
    </row>
    <row r="21" spans="1:9" ht="21.75" customHeight="1">
      <c r="A21" s="24"/>
      <c r="B21" s="21"/>
      <c r="C21" s="24"/>
      <c r="D21" s="29" t="s">
        <v>348</v>
      </c>
      <c r="E21" s="45"/>
      <c r="F21" s="24"/>
      <c r="G21" s="46" t="s">
        <v>348</v>
      </c>
      <c r="H21" s="46"/>
      <c r="I21" s="45"/>
    </row>
    <row r="22" spans="1:9" ht="21.75" customHeight="1">
      <c r="A22" s="24"/>
      <c r="B22" s="21"/>
      <c r="C22" s="24" t="s">
        <v>351</v>
      </c>
      <c r="D22" s="29" t="s">
        <v>346</v>
      </c>
      <c r="E22" s="45"/>
      <c r="F22" s="24" t="s">
        <v>351</v>
      </c>
      <c r="G22" s="46" t="s">
        <v>346</v>
      </c>
      <c r="H22" s="46"/>
      <c r="I22" s="45"/>
    </row>
    <row r="23" spans="1:9" ht="21.75" customHeight="1">
      <c r="A23" s="24"/>
      <c r="B23" s="21"/>
      <c r="C23" s="24"/>
      <c r="D23" s="29" t="s">
        <v>347</v>
      </c>
      <c r="E23" s="45"/>
      <c r="F23" s="24"/>
      <c r="G23" s="46" t="s">
        <v>347</v>
      </c>
      <c r="H23" s="46"/>
      <c r="I23" s="45"/>
    </row>
    <row r="24" spans="1:9" ht="21.75" customHeight="1">
      <c r="A24" s="24"/>
      <c r="B24" s="21"/>
      <c r="C24" s="24"/>
      <c r="D24" s="29" t="s">
        <v>348</v>
      </c>
      <c r="E24" s="45"/>
      <c r="F24" s="24"/>
      <c r="G24" s="46" t="s">
        <v>348</v>
      </c>
      <c r="H24" s="46"/>
      <c r="I24" s="45"/>
    </row>
    <row r="25" spans="1:9" ht="21.75" customHeight="1">
      <c r="A25" s="24"/>
      <c r="B25" s="21"/>
      <c r="C25" s="24" t="s">
        <v>352</v>
      </c>
      <c r="D25" s="45"/>
      <c r="E25" s="24"/>
      <c r="F25" s="24" t="s">
        <v>352</v>
      </c>
      <c r="G25" s="46"/>
      <c r="H25" s="46"/>
      <c r="I25" s="45"/>
    </row>
    <row r="26" spans="1:9" ht="21.75" customHeight="1">
      <c r="A26" s="24"/>
      <c r="B26" s="24" t="s">
        <v>353</v>
      </c>
      <c r="C26" s="24" t="s">
        <v>354</v>
      </c>
      <c r="D26" s="29" t="s">
        <v>346</v>
      </c>
      <c r="E26" s="45"/>
      <c r="F26" s="24" t="s">
        <v>354</v>
      </c>
      <c r="G26" s="46" t="s">
        <v>346</v>
      </c>
      <c r="H26" s="46"/>
      <c r="I26" s="45"/>
    </row>
    <row r="27" spans="1:9" ht="21.75" customHeight="1">
      <c r="A27" s="24"/>
      <c r="B27" s="21"/>
      <c r="C27" s="24"/>
      <c r="D27" s="29" t="s">
        <v>347</v>
      </c>
      <c r="E27" s="45"/>
      <c r="F27" s="24"/>
      <c r="G27" s="46" t="s">
        <v>347</v>
      </c>
      <c r="H27" s="46"/>
      <c r="I27" s="45"/>
    </row>
    <row r="28" spans="1:9" ht="21.75" customHeight="1">
      <c r="A28" s="24"/>
      <c r="B28" s="21"/>
      <c r="C28" s="24"/>
      <c r="D28" s="29" t="s">
        <v>348</v>
      </c>
      <c r="E28" s="45"/>
      <c r="F28" s="24"/>
      <c r="G28" s="46" t="s">
        <v>348</v>
      </c>
      <c r="H28" s="46"/>
      <c r="I28" s="45"/>
    </row>
    <row r="29" spans="1:9" ht="21.75" customHeight="1">
      <c r="A29" s="24"/>
      <c r="B29" s="21"/>
      <c r="C29" s="24" t="s">
        <v>355</v>
      </c>
      <c r="D29" s="29" t="s">
        <v>346</v>
      </c>
      <c r="E29" s="45"/>
      <c r="F29" s="24" t="s">
        <v>355</v>
      </c>
      <c r="G29" s="46" t="s">
        <v>346</v>
      </c>
      <c r="H29" s="46"/>
      <c r="I29" s="45"/>
    </row>
    <row r="30" spans="1:9" ht="21.75" customHeight="1">
      <c r="A30" s="24"/>
      <c r="B30" s="21"/>
      <c r="C30" s="24"/>
      <c r="D30" s="29" t="s">
        <v>347</v>
      </c>
      <c r="E30" s="45"/>
      <c r="F30" s="24"/>
      <c r="G30" s="46" t="s">
        <v>347</v>
      </c>
      <c r="H30" s="46"/>
      <c r="I30" s="45"/>
    </row>
    <row r="31" spans="1:9" ht="21.75" customHeight="1">
      <c r="A31" s="24"/>
      <c r="B31" s="21"/>
      <c r="C31" s="24"/>
      <c r="D31" s="29" t="s">
        <v>348</v>
      </c>
      <c r="E31" s="45"/>
      <c r="F31" s="24"/>
      <c r="G31" s="46" t="s">
        <v>348</v>
      </c>
      <c r="H31" s="46"/>
      <c r="I31" s="45"/>
    </row>
    <row r="32" spans="1:9" ht="21.75" customHeight="1">
      <c r="A32" s="24"/>
      <c r="B32" s="21"/>
      <c r="C32" s="24" t="s">
        <v>356</v>
      </c>
      <c r="D32" s="29" t="s">
        <v>346</v>
      </c>
      <c r="E32" s="45"/>
      <c r="F32" s="24" t="s">
        <v>356</v>
      </c>
      <c r="G32" s="46" t="s">
        <v>346</v>
      </c>
      <c r="H32" s="46"/>
      <c r="I32" s="45"/>
    </row>
    <row r="33" spans="1:9" ht="21.75" customHeight="1">
      <c r="A33" s="24"/>
      <c r="B33" s="21"/>
      <c r="C33" s="24"/>
      <c r="D33" s="29" t="s">
        <v>347</v>
      </c>
      <c r="E33" s="45"/>
      <c r="F33" s="24"/>
      <c r="G33" s="46" t="s">
        <v>347</v>
      </c>
      <c r="H33" s="46"/>
      <c r="I33" s="45"/>
    </row>
    <row r="34" spans="1:9" ht="21.75" customHeight="1">
      <c r="A34" s="24"/>
      <c r="B34" s="21"/>
      <c r="C34" s="24"/>
      <c r="D34" s="29" t="s">
        <v>348</v>
      </c>
      <c r="E34" s="45"/>
      <c r="F34" s="24"/>
      <c r="G34" s="46" t="s">
        <v>348</v>
      </c>
      <c r="H34" s="46"/>
      <c r="I34" s="45"/>
    </row>
    <row r="35" spans="1:9" ht="21.75" customHeight="1">
      <c r="A35" s="24"/>
      <c r="B35" s="21"/>
      <c r="C35" s="24" t="s">
        <v>357</v>
      </c>
      <c r="D35" s="29" t="s">
        <v>346</v>
      </c>
      <c r="E35" s="45"/>
      <c r="F35" s="24" t="s">
        <v>357</v>
      </c>
      <c r="G35" s="46" t="s">
        <v>346</v>
      </c>
      <c r="H35" s="46"/>
      <c r="I35" s="45"/>
    </row>
    <row r="36" spans="1:9" ht="21.75" customHeight="1">
      <c r="A36" s="24"/>
      <c r="B36" s="21"/>
      <c r="C36" s="24"/>
      <c r="D36" s="29" t="s">
        <v>347</v>
      </c>
      <c r="E36" s="45"/>
      <c r="F36" s="24"/>
      <c r="G36" s="46" t="s">
        <v>347</v>
      </c>
      <c r="H36" s="46"/>
      <c r="I36" s="45"/>
    </row>
    <row r="37" spans="1:9" ht="21.75" customHeight="1">
      <c r="A37" s="24"/>
      <c r="B37" s="21"/>
      <c r="C37" s="24"/>
      <c r="D37" s="29" t="s">
        <v>348</v>
      </c>
      <c r="E37" s="45"/>
      <c r="F37" s="24"/>
      <c r="G37" s="46" t="s">
        <v>348</v>
      </c>
      <c r="H37" s="46"/>
      <c r="I37" s="45"/>
    </row>
    <row r="38" spans="1:9" ht="21.75" customHeight="1">
      <c r="A38" s="24"/>
      <c r="B38" s="21"/>
      <c r="C38" s="24" t="s">
        <v>352</v>
      </c>
      <c r="D38" s="45"/>
      <c r="E38" s="45"/>
      <c r="F38" s="24" t="s">
        <v>352</v>
      </c>
      <c r="G38" s="46"/>
      <c r="H38" s="46"/>
      <c r="I38" s="45"/>
    </row>
    <row r="39" spans="1:9" ht="21.75" customHeight="1">
      <c r="A39" s="24"/>
      <c r="B39" s="24" t="s">
        <v>358</v>
      </c>
      <c r="C39" s="24" t="s">
        <v>359</v>
      </c>
      <c r="D39" s="29" t="s">
        <v>346</v>
      </c>
      <c r="E39" s="21"/>
      <c r="F39" s="24" t="s">
        <v>359</v>
      </c>
      <c r="G39" s="46" t="s">
        <v>346</v>
      </c>
      <c r="H39" s="46"/>
      <c r="I39" s="45"/>
    </row>
    <row r="40" spans="1:9" ht="21.75" customHeight="1">
      <c r="A40" s="24"/>
      <c r="B40" s="24"/>
      <c r="C40" s="24"/>
      <c r="D40" s="29" t="s">
        <v>347</v>
      </c>
      <c r="E40" s="24"/>
      <c r="F40" s="24"/>
      <c r="G40" s="46" t="s">
        <v>347</v>
      </c>
      <c r="H40" s="46"/>
      <c r="I40" s="45"/>
    </row>
    <row r="41" spans="1:9" ht="21.75" customHeight="1">
      <c r="A41" s="24"/>
      <c r="B41" s="24"/>
      <c r="C41" s="24"/>
      <c r="D41" s="29" t="s">
        <v>348</v>
      </c>
      <c r="E41" s="24"/>
      <c r="F41" s="24"/>
      <c r="G41" s="46" t="s">
        <v>348</v>
      </c>
      <c r="H41" s="46"/>
      <c r="I41" s="45"/>
    </row>
    <row r="42" spans="1:9" ht="21.75" customHeight="1">
      <c r="A42" s="24"/>
      <c r="B42" s="24"/>
      <c r="C42" s="24" t="s">
        <v>352</v>
      </c>
      <c r="D42" s="45"/>
      <c r="E42" s="24"/>
      <c r="F42" s="24" t="s">
        <v>352</v>
      </c>
      <c r="G42" s="46"/>
      <c r="H42" s="46"/>
      <c r="I42" s="45"/>
    </row>
    <row r="43" spans="1:9" ht="21" customHeight="1">
      <c r="A43" s="47" t="s">
        <v>360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6" sqref="D6:E6"/>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322</v>
      </c>
      <c r="B5" s="20"/>
      <c r="C5" s="20"/>
      <c r="D5" s="21" t="s">
        <v>282</v>
      </c>
      <c r="E5" s="21"/>
      <c r="F5" s="21"/>
      <c r="G5" s="21"/>
      <c r="H5" s="21"/>
      <c r="I5" s="21"/>
    </row>
    <row r="6" spans="1:9" ht="21.75" customHeight="1">
      <c r="A6" s="22" t="s">
        <v>324</v>
      </c>
      <c r="B6" s="23"/>
      <c r="C6" s="23"/>
      <c r="D6" s="24" t="s">
        <v>363</v>
      </c>
      <c r="E6" s="24"/>
      <c r="F6" s="22" t="s">
        <v>326</v>
      </c>
      <c r="G6" s="25"/>
      <c r="H6" s="21" t="s">
        <v>327</v>
      </c>
      <c r="I6" s="21"/>
    </row>
    <row r="7" spans="1:9" ht="21.75" customHeight="1">
      <c r="A7" s="26" t="s">
        <v>328</v>
      </c>
      <c r="B7" s="27"/>
      <c r="C7" s="28"/>
      <c r="D7" s="29" t="s">
        <v>329</v>
      </c>
      <c r="E7" s="29"/>
      <c r="F7" s="30" t="s">
        <v>330</v>
      </c>
      <c r="G7" s="31"/>
      <c r="H7" s="32">
        <v>45</v>
      </c>
      <c r="I7" s="48"/>
    </row>
    <row r="8" spans="1:9" ht="21.75" customHeight="1">
      <c r="A8" s="33"/>
      <c r="B8" s="34"/>
      <c r="C8" s="35"/>
      <c r="D8" s="29" t="s">
        <v>331</v>
      </c>
      <c r="E8" s="29"/>
      <c r="F8" s="30" t="s">
        <v>331</v>
      </c>
      <c r="G8" s="31"/>
      <c r="H8" s="32">
        <v>45</v>
      </c>
      <c r="I8" s="48"/>
    </row>
    <row r="9" spans="1:9" ht="21.75" customHeight="1">
      <c r="A9" s="36"/>
      <c r="B9" s="37"/>
      <c r="C9" s="38"/>
      <c r="D9" s="29" t="s">
        <v>332</v>
      </c>
      <c r="E9" s="29"/>
      <c r="F9" s="30" t="s">
        <v>333</v>
      </c>
      <c r="G9" s="31"/>
      <c r="H9" s="32"/>
      <c r="I9" s="48"/>
    </row>
    <row r="10" spans="1:9" ht="21.75" customHeight="1">
      <c r="A10" s="21" t="s">
        <v>334</v>
      </c>
      <c r="B10" s="24" t="s">
        <v>335</v>
      </c>
      <c r="C10" s="24"/>
      <c r="D10" s="24"/>
      <c r="E10" s="24"/>
      <c r="F10" s="22" t="s">
        <v>336</v>
      </c>
      <c r="G10" s="23"/>
      <c r="H10" s="23"/>
      <c r="I10" s="25"/>
    </row>
    <row r="11" spans="1:9" ht="100.5" customHeight="1">
      <c r="A11" s="39"/>
      <c r="B11" s="40" t="s">
        <v>337</v>
      </c>
      <c r="C11" s="40"/>
      <c r="D11" s="40"/>
      <c r="E11" s="40"/>
      <c r="F11" s="41" t="s">
        <v>364</v>
      </c>
      <c r="G11" s="42"/>
      <c r="H11" s="43"/>
      <c r="I11" s="49"/>
    </row>
    <row r="12" spans="1:9" ht="24">
      <c r="A12" s="24" t="s">
        <v>339</v>
      </c>
      <c r="B12" s="44" t="s">
        <v>340</v>
      </c>
      <c r="C12" s="24" t="s">
        <v>341</v>
      </c>
      <c r="D12" s="24" t="s">
        <v>342</v>
      </c>
      <c r="E12" s="24" t="s">
        <v>343</v>
      </c>
      <c r="F12" s="24" t="s">
        <v>341</v>
      </c>
      <c r="G12" s="24" t="s">
        <v>342</v>
      </c>
      <c r="H12" s="24"/>
      <c r="I12" s="24" t="s">
        <v>343</v>
      </c>
    </row>
    <row r="13" spans="1:9" ht="21.75" customHeight="1">
      <c r="A13" s="24"/>
      <c r="B13" s="24" t="s">
        <v>344</v>
      </c>
      <c r="C13" s="24" t="s">
        <v>345</v>
      </c>
      <c r="D13" s="29" t="s">
        <v>346</v>
      </c>
      <c r="E13" s="45"/>
      <c r="F13" s="24" t="s">
        <v>345</v>
      </c>
      <c r="G13" s="46" t="s">
        <v>346</v>
      </c>
      <c r="H13" s="46"/>
      <c r="I13" s="45"/>
    </row>
    <row r="14" spans="1:9" ht="21.75" customHeight="1">
      <c r="A14" s="24"/>
      <c r="B14" s="21"/>
      <c r="C14" s="24"/>
      <c r="D14" s="29" t="s">
        <v>347</v>
      </c>
      <c r="E14" s="45"/>
      <c r="F14" s="24"/>
      <c r="G14" s="46" t="s">
        <v>347</v>
      </c>
      <c r="H14" s="46"/>
      <c r="I14" s="45"/>
    </row>
    <row r="15" spans="1:9" ht="21.75" customHeight="1">
      <c r="A15" s="24"/>
      <c r="B15" s="21"/>
      <c r="C15" s="24"/>
      <c r="D15" s="29" t="s">
        <v>348</v>
      </c>
      <c r="E15" s="45"/>
      <c r="F15" s="24"/>
      <c r="G15" s="46" t="s">
        <v>348</v>
      </c>
      <c r="H15" s="46"/>
      <c r="I15" s="45"/>
    </row>
    <row r="16" spans="1:9" ht="21.75" customHeight="1">
      <c r="A16" s="24"/>
      <c r="B16" s="21"/>
      <c r="C16" s="24" t="s">
        <v>349</v>
      </c>
      <c r="D16" s="29" t="s">
        <v>346</v>
      </c>
      <c r="E16" s="45"/>
      <c r="F16" s="24" t="s">
        <v>349</v>
      </c>
      <c r="G16" s="46" t="s">
        <v>346</v>
      </c>
      <c r="H16" s="46"/>
      <c r="I16" s="45"/>
    </row>
    <row r="17" spans="1:9" ht="21.75" customHeight="1">
      <c r="A17" s="24"/>
      <c r="B17" s="21"/>
      <c r="C17" s="24"/>
      <c r="D17" s="29" t="s">
        <v>347</v>
      </c>
      <c r="E17" s="45"/>
      <c r="F17" s="24"/>
      <c r="G17" s="46" t="s">
        <v>347</v>
      </c>
      <c r="H17" s="46"/>
      <c r="I17" s="45"/>
    </row>
    <row r="18" spans="1:9" ht="21.75" customHeight="1">
      <c r="A18" s="24"/>
      <c r="B18" s="21"/>
      <c r="C18" s="24"/>
      <c r="D18" s="29" t="s">
        <v>348</v>
      </c>
      <c r="E18" s="45"/>
      <c r="F18" s="24"/>
      <c r="G18" s="46" t="s">
        <v>348</v>
      </c>
      <c r="H18" s="46"/>
      <c r="I18" s="45"/>
    </row>
    <row r="19" spans="1:9" ht="21.75" customHeight="1">
      <c r="A19" s="24"/>
      <c r="B19" s="21"/>
      <c r="C19" s="24" t="s">
        <v>350</v>
      </c>
      <c r="D19" s="29" t="s">
        <v>346</v>
      </c>
      <c r="E19" s="45"/>
      <c r="F19" s="24" t="s">
        <v>350</v>
      </c>
      <c r="G19" s="46" t="s">
        <v>346</v>
      </c>
      <c r="H19" s="46"/>
      <c r="I19" s="45"/>
    </row>
    <row r="20" spans="1:9" ht="21.75" customHeight="1">
      <c r="A20" s="24"/>
      <c r="B20" s="21"/>
      <c r="C20" s="24"/>
      <c r="D20" s="29" t="s">
        <v>347</v>
      </c>
      <c r="E20" s="45"/>
      <c r="F20" s="24"/>
      <c r="G20" s="46" t="s">
        <v>347</v>
      </c>
      <c r="H20" s="46"/>
      <c r="I20" s="45"/>
    </row>
    <row r="21" spans="1:9" ht="21.75" customHeight="1">
      <c r="A21" s="24"/>
      <c r="B21" s="21"/>
      <c r="C21" s="24"/>
      <c r="D21" s="29" t="s">
        <v>348</v>
      </c>
      <c r="E21" s="45"/>
      <c r="F21" s="24"/>
      <c r="G21" s="46" t="s">
        <v>348</v>
      </c>
      <c r="H21" s="46"/>
      <c r="I21" s="45"/>
    </row>
    <row r="22" spans="1:9" ht="21.75" customHeight="1">
      <c r="A22" s="24"/>
      <c r="B22" s="21"/>
      <c r="C22" s="24" t="s">
        <v>351</v>
      </c>
      <c r="D22" s="29" t="s">
        <v>346</v>
      </c>
      <c r="E22" s="45"/>
      <c r="F22" s="24" t="s">
        <v>351</v>
      </c>
      <c r="G22" s="46" t="s">
        <v>346</v>
      </c>
      <c r="H22" s="46"/>
      <c r="I22" s="45"/>
    </row>
    <row r="23" spans="1:9" ht="21.75" customHeight="1">
      <c r="A23" s="24"/>
      <c r="B23" s="21"/>
      <c r="C23" s="24"/>
      <c r="D23" s="29" t="s">
        <v>347</v>
      </c>
      <c r="E23" s="45"/>
      <c r="F23" s="24"/>
      <c r="G23" s="46" t="s">
        <v>347</v>
      </c>
      <c r="H23" s="46"/>
      <c r="I23" s="45"/>
    </row>
    <row r="24" spans="1:9" ht="21.75" customHeight="1">
      <c r="A24" s="24"/>
      <c r="B24" s="21"/>
      <c r="C24" s="24"/>
      <c r="D24" s="29" t="s">
        <v>348</v>
      </c>
      <c r="E24" s="45"/>
      <c r="F24" s="24"/>
      <c r="G24" s="46" t="s">
        <v>348</v>
      </c>
      <c r="H24" s="46"/>
      <c r="I24" s="45"/>
    </row>
    <row r="25" spans="1:9" ht="21.75" customHeight="1">
      <c r="A25" s="24"/>
      <c r="B25" s="21"/>
      <c r="C25" s="24" t="s">
        <v>352</v>
      </c>
      <c r="D25" s="45"/>
      <c r="E25" s="24"/>
      <c r="F25" s="24" t="s">
        <v>352</v>
      </c>
      <c r="G25" s="46"/>
      <c r="H25" s="46"/>
      <c r="I25" s="45"/>
    </row>
    <row r="26" spans="1:9" ht="21.75" customHeight="1">
      <c r="A26" s="24"/>
      <c r="B26" s="24" t="s">
        <v>353</v>
      </c>
      <c r="C26" s="24" t="s">
        <v>354</v>
      </c>
      <c r="D26" s="29" t="s">
        <v>346</v>
      </c>
      <c r="E26" s="45"/>
      <c r="F26" s="24" t="s">
        <v>354</v>
      </c>
      <c r="G26" s="46" t="s">
        <v>346</v>
      </c>
      <c r="H26" s="46"/>
      <c r="I26" s="45"/>
    </row>
    <row r="27" spans="1:9" ht="21.75" customHeight="1">
      <c r="A27" s="24"/>
      <c r="B27" s="21"/>
      <c r="C27" s="24"/>
      <c r="D27" s="29" t="s">
        <v>347</v>
      </c>
      <c r="E27" s="45"/>
      <c r="F27" s="24"/>
      <c r="G27" s="46" t="s">
        <v>347</v>
      </c>
      <c r="H27" s="46"/>
      <c r="I27" s="45"/>
    </row>
    <row r="28" spans="1:9" ht="21.75" customHeight="1">
      <c r="A28" s="24"/>
      <c r="B28" s="21"/>
      <c r="C28" s="24"/>
      <c r="D28" s="29" t="s">
        <v>348</v>
      </c>
      <c r="E28" s="45"/>
      <c r="F28" s="24"/>
      <c r="G28" s="46" t="s">
        <v>348</v>
      </c>
      <c r="H28" s="46"/>
      <c r="I28" s="45"/>
    </row>
    <row r="29" spans="1:9" ht="21.75" customHeight="1">
      <c r="A29" s="24"/>
      <c r="B29" s="21"/>
      <c r="C29" s="24" t="s">
        <v>355</v>
      </c>
      <c r="D29" s="29" t="s">
        <v>346</v>
      </c>
      <c r="E29" s="45"/>
      <c r="F29" s="24" t="s">
        <v>355</v>
      </c>
      <c r="G29" s="46" t="s">
        <v>346</v>
      </c>
      <c r="H29" s="46"/>
      <c r="I29" s="45"/>
    </row>
    <row r="30" spans="1:9" ht="21.75" customHeight="1">
      <c r="A30" s="24"/>
      <c r="B30" s="21"/>
      <c r="C30" s="24"/>
      <c r="D30" s="29" t="s">
        <v>347</v>
      </c>
      <c r="E30" s="45"/>
      <c r="F30" s="24"/>
      <c r="G30" s="46" t="s">
        <v>347</v>
      </c>
      <c r="H30" s="46"/>
      <c r="I30" s="45"/>
    </row>
    <row r="31" spans="1:9" ht="21.75" customHeight="1">
      <c r="A31" s="24"/>
      <c r="B31" s="21"/>
      <c r="C31" s="24"/>
      <c r="D31" s="29" t="s">
        <v>348</v>
      </c>
      <c r="E31" s="45"/>
      <c r="F31" s="24"/>
      <c r="G31" s="46" t="s">
        <v>348</v>
      </c>
      <c r="H31" s="46"/>
      <c r="I31" s="45"/>
    </row>
    <row r="32" spans="1:9" ht="21.75" customHeight="1">
      <c r="A32" s="24"/>
      <c r="B32" s="21"/>
      <c r="C32" s="24" t="s">
        <v>356</v>
      </c>
      <c r="D32" s="29" t="s">
        <v>346</v>
      </c>
      <c r="E32" s="45"/>
      <c r="F32" s="24" t="s">
        <v>356</v>
      </c>
      <c r="G32" s="46" t="s">
        <v>346</v>
      </c>
      <c r="H32" s="46"/>
      <c r="I32" s="45"/>
    </row>
    <row r="33" spans="1:9" ht="21.75" customHeight="1">
      <c r="A33" s="24"/>
      <c r="B33" s="21"/>
      <c r="C33" s="24"/>
      <c r="D33" s="29" t="s">
        <v>347</v>
      </c>
      <c r="E33" s="45"/>
      <c r="F33" s="24"/>
      <c r="G33" s="46" t="s">
        <v>347</v>
      </c>
      <c r="H33" s="46"/>
      <c r="I33" s="45"/>
    </row>
    <row r="34" spans="1:9" ht="21.75" customHeight="1">
      <c r="A34" s="24"/>
      <c r="B34" s="21"/>
      <c r="C34" s="24"/>
      <c r="D34" s="29" t="s">
        <v>348</v>
      </c>
      <c r="E34" s="45"/>
      <c r="F34" s="24"/>
      <c r="G34" s="46" t="s">
        <v>348</v>
      </c>
      <c r="H34" s="46"/>
      <c r="I34" s="45"/>
    </row>
    <row r="35" spans="1:9" ht="21.75" customHeight="1">
      <c r="A35" s="24"/>
      <c r="B35" s="21"/>
      <c r="C35" s="24" t="s">
        <v>357</v>
      </c>
      <c r="D35" s="29" t="s">
        <v>346</v>
      </c>
      <c r="E35" s="45"/>
      <c r="F35" s="24" t="s">
        <v>357</v>
      </c>
      <c r="G35" s="46" t="s">
        <v>346</v>
      </c>
      <c r="H35" s="46"/>
      <c r="I35" s="45"/>
    </row>
    <row r="36" spans="1:9" ht="21.75" customHeight="1">
      <c r="A36" s="24"/>
      <c r="B36" s="21"/>
      <c r="C36" s="24"/>
      <c r="D36" s="29" t="s">
        <v>347</v>
      </c>
      <c r="E36" s="45"/>
      <c r="F36" s="24"/>
      <c r="G36" s="46" t="s">
        <v>347</v>
      </c>
      <c r="H36" s="46"/>
      <c r="I36" s="45"/>
    </row>
    <row r="37" spans="1:9" ht="21.75" customHeight="1">
      <c r="A37" s="24"/>
      <c r="B37" s="21"/>
      <c r="C37" s="24"/>
      <c r="D37" s="29" t="s">
        <v>348</v>
      </c>
      <c r="E37" s="45"/>
      <c r="F37" s="24"/>
      <c r="G37" s="46" t="s">
        <v>348</v>
      </c>
      <c r="H37" s="46"/>
      <c r="I37" s="45"/>
    </row>
    <row r="38" spans="1:9" ht="21.75" customHeight="1">
      <c r="A38" s="24"/>
      <c r="B38" s="21"/>
      <c r="C38" s="24" t="s">
        <v>352</v>
      </c>
      <c r="D38" s="45"/>
      <c r="E38" s="45"/>
      <c r="F38" s="24" t="s">
        <v>352</v>
      </c>
      <c r="G38" s="46"/>
      <c r="H38" s="46"/>
      <c r="I38" s="45"/>
    </row>
    <row r="39" spans="1:9" ht="21.75" customHeight="1">
      <c r="A39" s="24"/>
      <c r="B39" s="24" t="s">
        <v>358</v>
      </c>
      <c r="C39" s="24" t="s">
        <v>359</v>
      </c>
      <c r="D39" s="29" t="s">
        <v>346</v>
      </c>
      <c r="E39" s="21"/>
      <c r="F39" s="24" t="s">
        <v>359</v>
      </c>
      <c r="G39" s="46" t="s">
        <v>346</v>
      </c>
      <c r="H39" s="46"/>
      <c r="I39" s="45"/>
    </row>
    <row r="40" spans="1:9" ht="21.75" customHeight="1">
      <c r="A40" s="24"/>
      <c r="B40" s="24"/>
      <c r="C40" s="24"/>
      <c r="D40" s="29" t="s">
        <v>347</v>
      </c>
      <c r="E40" s="24"/>
      <c r="F40" s="24"/>
      <c r="G40" s="46" t="s">
        <v>347</v>
      </c>
      <c r="H40" s="46"/>
      <c r="I40" s="45"/>
    </row>
    <row r="41" spans="1:9" ht="21.75" customHeight="1">
      <c r="A41" s="24"/>
      <c r="B41" s="24"/>
      <c r="C41" s="24"/>
      <c r="D41" s="29" t="s">
        <v>348</v>
      </c>
      <c r="E41" s="24"/>
      <c r="F41" s="24"/>
      <c r="G41" s="46" t="s">
        <v>348</v>
      </c>
      <c r="H41" s="46"/>
      <c r="I41" s="45"/>
    </row>
    <row r="42" spans="1:9" ht="21.75" customHeight="1">
      <c r="A42" s="24"/>
      <c r="B42" s="24"/>
      <c r="C42" s="24" t="s">
        <v>352</v>
      </c>
      <c r="D42" s="45"/>
      <c r="E42" s="24"/>
      <c r="F42" s="24" t="s">
        <v>352</v>
      </c>
      <c r="G42" s="46"/>
      <c r="H42" s="46"/>
      <c r="I42" s="45"/>
    </row>
    <row r="43" spans="1:9" ht="21" customHeight="1">
      <c r="A43" s="47" t="s">
        <v>360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H46"/>
  <sheetViews>
    <sheetView showGridLines="0" workbookViewId="0" topLeftCell="A1">
      <selection activeCell="J6" sqref="J6"/>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365</v>
      </c>
      <c r="B5" s="24"/>
      <c r="C5" s="24"/>
      <c r="D5" s="24" t="s">
        <v>137</v>
      </c>
      <c r="E5" s="24"/>
      <c r="F5" s="24"/>
      <c r="G5" s="24"/>
      <c r="H5" s="24"/>
    </row>
    <row r="6" spans="1:8" ht="21.75" customHeight="1">
      <c r="A6" s="24" t="s">
        <v>366</v>
      </c>
      <c r="B6" s="24" t="s">
        <v>367</v>
      </c>
      <c r="C6" s="24"/>
      <c r="D6" s="21" t="s">
        <v>368</v>
      </c>
      <c r="E6" s="21"/>
      <c r="F6" s="21" t="s">
        <v>369</v>
      </c>
      <c r="G6" s="21"/>
      <c r="H6" s="21"/>
    </row>
    <row r="7" spans="1:8" ht="21.75" customHeight="1">
      <c r="A7" s="24"/>
      <c r="B7" s="24"/>
      <c r="C7" s="24"/>
      <c r="D7" s="21"/>
      <c r="E7" s="21"/>
      <c r="F7" s="21" t="s">
        <v>370</v>
      </c>
      <c r="G7" s="21" t="s">
        <v>371</v>
      </c>
      <c r="H7" s="21" t="s">
        <v>372</v>
      </c>
    </row>
    <row r="8" spans="1:8" ht="21.75" customHeight="1">
      <c r="A8" s="24"/>
      <c r="B8" s="24" t="s">
        <v>373</v>
      </c>
      <c r="C8" s="24"/>
      <c r="D8" s="24" t="s">
        <v>374</v>
      </c>
      <c r="E8" s="24"/>
      <c r="F8" s="45"/>
      <c r="G8" s="45"/>
      <c r="H8" s="45"/>
    </row>
    <row r="9" spans="1:8" ht="21.75" customHeight="1">
      <c r="A9" s="24"/>
      <c r="B9" s="24" t="s">
        <v>375</v>
      </c>
      <c r="C9" s="24"/>
      <c r="D9" s="24" t="s">
        <v>376</v>
      </c>
      <c r="E9" s="24"/>
      <c r="F9" s="45"/>
      <c r="G9" s="45"/>
      <c r="H9" s="45"/>
    </row>
    <row r="10" spans="1:8" ht="21.75" customHeight="1">
      <c r="A10" s="24"/>
      <c r="B10" s="24" t="s">
        <v>377</v>
      </c>
      <c r="C10" s="24"/>
      <c r="D10" s="24" t="s">
        <v>378</v>
      </c>
      <c r="E10" s="24"/>
      <c r="F10" s="45"/>
      <c r="G10" s="45"/>
      <c r="H10" s="45"/>
    </row>
    <row r="11" spans="1:8" ht="36.75" customHeight="1">
      <c r="A11" s="24"/>
      <c r="B11" s="24" t="s">
        <v>379</v>
      </c>
      <c r="C11" s="24"/>
      <c r="D11" s="53" t="s">
        <v>380</v>
      </c>
      <c r="E11" s="54"/>
      <c r="F11" s="45"/>
      <c r="G11" s="45"/>
      <c r="H11" s="45"/>
    </row>
    <row r="12" spans="1:8" ht="90" customHeight="1">
      <c r="A12" s="24"/>
      <c r="B12" s="24" t="s">
        <v>381</v>
      </c>
      <c r="C12" s="24"/>
      <c r="D12" s="53" t="s">
        <v>382</v>
      </c>
      <c r="E12" s="54"/>
      <c r="F12" s="45"/>
      <c r="G12" s="55"/>
      <c r="H12" s="45"/>
    </row>
    <row r="13" spans="1:8" ht="21.75" customHeight="1">
      <c r="A13" s="24"/>
      <c r="B13" s="24" t="s">
        <v>383</v>
      </c>
      <c r="C13" s="24"/>
      <c r="D13" s="24"/>
      <c r="E13" s="21"/>
      <c r="F13" s="56"/>
      <c r="G13" s="57"/>
      <c r="H13" s="45"/>
    </row>
    <row r="14" spans="1:8" ht="138" customHeight="1">
      <c r="A14" s="21" t="s">
        <v>384</v>
      </c>
      <c r="B14" s="58" t="s">
        <v>385</v>
      </c>
      <c r="C14" s="59"/>
      <c r="D14" s="59"/>
      <c r="E14" s="59"/>
      <c r="F14" s="59"/>
      <c r="G14" s="59"/>
      <c r="H14" s="59"/>
    </row>
    <row r="15" spans="1:8" ht="21.75" customHeight="1">
      <c r="A15" s="24" t="s">
        <v>386</v>
      </c>
      <c r="B15" s="21" t="s">
        <v>387</v>
      </c>
      <c r="C15" s="21" t="s">
        <v>341</v>
      </c>
      <c r="D15" s="21"/>
      <c r="E15" s="21" t="s">
        <v>342</v>
      </c>
      <c r="F15" s="21"/>
      <c r="G15" s="21" t="s">
        <v>343</v>
      </c>
      <c r="H15" s="21"/>
    </row>
    <row r="16" spans="1:8" ht="21.75" customHeight="1">
      <c r="A16" s="21"/>
      <c r="B16" s="21" t="s">
        <v>388</v>
      </c>
      <c r="C16" s="21" t="s">
        <v>345</v>
      </c>
      <c r="D16" s="21"/>
      <c r="E16" s="46" t="s">
        <v>346</v>
      </c>
      <c r="F16" s="60"/>
      <c r="G16" s="60"/>
      <c r="H16" s="60"/>
    </row>
    <row r="17" spans="1:8" ht="21.75" customHeight="1">
      <c r="A17" s="21"/>
      <c r="B17" s="21"/>
      <c r="C17" s="21"/>
      <c r="D17" s="21"/>
      <c r="E17" s="46" t="s">
        <v>347</v>
      </c>
      <c r="F17" s="60"/>
      <c r="G17" s="60"/>
      <c r="H17" s="60"/>
    </row>
    <row r="18" spans="1:8" ht="21.75" customHeight="1">
      <c r="A18" s="21"/>
      <c r="B18" s="21"/>
      <c r="C18" s="21"/>
      <c r="D18" s="21"/>
      <c r="E18" s="46" t="s">
        <v>348</v>
      </c>
      <c r="F18" s="60"/>
      <c r="G18" s="60"/>
      <c r="H18" s="60"/>
    </row>
    <row r="19" spans="1:8" ht="21.75" customHeight="1">
      <c r="A19" s="21"/>
      <c r="B19" s="21"/>
      <c r="C19" s="24" t="s">
        <v>349</v>
      </c>
      <c r="D19" s="24"/>
      <c r="E19" s="46" t="s">
        <v>346</v>
      </c>
      <c r="F19" s="60"/>
      <c r="G19" s="60"/>
      <c r="H19" s="60"/>
    </row>
    <row r="20" spans="1:8" ht="21.75" customHeight="1">
      <c r="A20" s="21"/>
      <c r="B20" s="21"/>
      <c r="C20" s="24"/>
      <c r="D20" s="24"/>
      <c r="E20" s="46" t="s">
        <v>347</v>
      </c>
      <c r="F20" s="60"/>
      <c r="G20" s="61"/>
      <c r="H20" s="61"/>
    </row>
    <row r="21" spans="1:8" ht="21.75" customHeight="1">
      <c r="A21" s="21"/>
      <c r="B21" s="21"/>
      <c r="C21" s="24"/>
      <c r="D21" s="24"/>
      <c r="E21" s="46" t="s">
        <v>348</v>
      </c>
      <c r="F21" s="62"/>
      <c r="G21" s="60"/>
      <c r="H21" s="60"/>
    </row>
    <row r="22" spans="1:8" ht="21.75" customHeight="1">
      <c r="A22" s="21"/>
      <c r="B22" s="21"/>
      <c r="C22" s="24" t="s">
        <v>350</v>
      </c>
      <c r="D22" s="24"/>
      <c r="E22" s="46" t="s">
        <v>346</v>
      </c>
      <c r="F22" s="62"/>
      <c r="G22" s="60"/>
      <c r="H22" s="60"/>
    </row>
    <row r="23" spans="1:8" ht="21.75" customHeight="1">
      <c r="A23" s="21"/>
      <c r="B23" s="21"/>
      <c r="C23" s="24"/>
      <c r="D23" s="24"/>
      <c r="E23" s="46" t="s">
        <v>347</v>
      </c>
      <c r="F23" s="60"/>
      <c r="G23" s="63"/>
      <c r="H23" s="63"/>
    </row>
    <row r="24" spans="1:8" ht="21.75" customHeight="1">
      <c r="A24" s="21"/>
      <c r="B24" s="21"/>
      <c r="C24" s="24"/>
      <c r="D24" s="24"/>
      <c r="E24" s="46" t="s">
        <v>348</v>
      </c>
      <c r="F24" s="60"/>
      <c r="G24" s="60"/>
      <c r="H24" s="60"/>
    </row>
    <row r="25" spans="1:8" ht="21.75" customHeight="1">
      <c r="A25" s="21"/>
      <c r="B25" s="21"/>
      <c r="C25" s="24" t="s">
        <v>351</v>
      </c>
      <c r="D25" s="24"/>
      <c r="E25" s="46" t="s">
        <v>346</v>
      </c>
      <c r="F25" s="60"/>
      <c r="G25" s="60"/>
      <c r="H25" s="60"/>
    </row>
    <row r="26" spans="1:8" ht="21.75" customHeight="1">
      <c r="A26" s="21"/>
      <c r="B26" s="21"/>
      <c r="C26" s="24"/>
      <c r="D26" s="24"/>
      <c r="E26" s="46" t="s">
        <v>347</v>
      </c>
      <c r="F26" s="60"/>
      <c r="G26" s="60"/>
      <c r="H26" s="60"/>
    </row>
    <row r="27" spans="1:8" ht="21.75" customHeight="1">
      <c r="A27" s="21"/>
      <c r="B27" s="21"/>
      <c r="C27" s="24"/>
      <c r="D27" s="24"/>
      <c r="E27" s="46" t="s">
        <v>348</v>
      </c>
      <c r="F27" s="60"/>
      <c r="G27" s="60"/>
      <c r="H27" s="60"/>
    </row>
    <row r="28" spans="1:8" ht="21.75" customHeight="1">
      <c r="A28" s="21"/>
      <c r="B28" s="21"/>
      <c r="C28" s="24" t="s">
        <v>352</v>
      </c>
      <c r="D28" s="24"/>
      <c r="E28" s="60"/>
      <c r="F28" s="60"/>
      <c r="G28" s="60"/>
      <c r="H28" s="60"/>
    </row>
    <row r="29" spans="1:8" ht="21.75" customHeight="1">
      <c r="A29" s="21"/>
      <c r="B29" s="21" t="s">
        <v>389</v>
      </c>
      <c r="C29" s="24" t="s">
        <v>354</v>
      </c>
      <c r="D29" s="24"/>
      <c r="E29" s="46" t="s">
        <v>346</v>
      </c>
      <c r="F29" s="60"/>
      <c r="G29" s="60"/>
      <c r="H29" s="60"/>
    </row>
    <row r="30" spans="1:8" ht="21.75" customHeight="1">
      <c r="A30" s="21"/>
      <c r="B30" s="21"/>
      <c r="C30" s="24"/>
      <c r="D30" s="24"/>
      <c r="E30" s="46" t="s">
        <v>347</v>
      </c>
      <c r="F30" s="60"/>
      <c r="G30" s="60"/>
      <c r="H30" s="60"/>
    </row>
    <row r="31" spans="1:8" ht="21.75" customHeight="1">
      <c r="A31" s="21"/>
      <c r="B31" s="21"/>
      <c r="C31" s="24"/>
      <c r="D31" s="24"/>
      <c r="E31" s="46" t="s">
        <v>348</v>
      </c>
      <c r="F31" s="60"/>
      <c r="G31" s="60"/>
      <c r="H31" s="60"/>
    </row>
    <row r="32" spans="1:8" ht="21.75" customHeight="1">
      <c r="A32" s="21"/>
      <c r="B32" s="21"/>
      <c r="C32" s="24" t="s">
        <v>355</v>
      </c>
      <c r="D32" s="24"/>
      <c r="E32" s="46" t="s">
        <v>346</v>
      </c>
      <c r="F32" s="60"/>
      <c r="G32" s="60"/>
      <c r="H32" s="60"/>
    </row>
    <row r="33" spans="1:8" ht="21.75" customHeight="1">
      <c r="A33" s="21"/>
      <c r="B33" s="21"/>
      <c r="C33" s="24"/>
      <c r="D33" s="24"/>
      <c r="E33" s="46" t="s">
        <v>347</v>
      </c>
      <c r="F33" s="60"/>
      <c r="G33" s="60"/>
      <c r="H33" s="60"/>
    </row>
    <row r="34" spans="1:8" ht="21.75" customHeight="1">
      <c r="A34" s="21"/>
      <c r="B34" s="21"/>
      <c r="C34" s="24"/>
      <c r="D34" s="24"/>
      <c r="E34" s="46" t="s">
        <v>348</v>
      </c>
      <c r="F34" s="60"/>
      <c r="G34" s="60"/>
      <c r="H34" s="60"/>
    </row>
    <row r="35" spans="1:8" ht="21.75" customHeight="1">
      <c r="A35" s="21"/>
      <c r="B35" s="21"/>
      <c r="C35" s="24" t="s">
        <v>356</v>
      </c>
      <c r="D35" s="24"/>
      <c r="E35" s="46" t="s">
        <v>346</v>
      </c>
      <c r="F35" s="60"/>
      <c r="G35" s="60"/>
      <c r="H35" s="60"/>
    </row>
    <row r="36" spans="1:8" ht="21.75" customHeight="1">
      <c r="A36" s="21"/>
      <c r="B36" s="21"/>
      <c r="C36" s="24"/>
      <c r="D36" s="24"/>
      <c r="E36" s="46" t="s">
        <v>347</v>
      </c>
      <c r="F36" s="60"/>
      <c r="G36" s="60"/>
      <c r="H36" s="60"/>
    </row>
    <row r="37" spans="1:8" ht="21.75" customHeight="1">
      <c r="A37" s="21"/>
      <c r="B37" s="21"/>
      <c r="C37" s="24"/>
      <c r="D37" s="24"/>
      <c r="E37" s="46" t="s">
        <v>348</v>
      </c>
      <c r="F37" s="60"/>
      <c r="G37" s="60"/>
      <c r="H37" s="60"/>
    </row>
    <row r="38" spans="1:8" ht="21.75" customHeight="1">
      <c r="A38" s="21"/>
      <c r="B38" s="21"/>
      <c r="C38" s="24" t="s">
        <v>357</v>
      </c>
      <c r="D38" s="24"/>
      <c r="E38" s="46" t="s">
        <v>346</v>
      </c>
      <c r="F38" s="60"/>
      <c r="G38" s="60"/>
      <c r="H38" s="60"/>
    </row>
    <row r="39" spans="1:8" ht="21.75" customHeight="1">
      <c r="A39" s="21"/>
      <c r="B39" s="21"/>
      <c r="C39" s="24"/>
      <c r="D39" s="24"/>
      <c r="E39" s="46" t="s">
        <v>347</v>
      </c>
      <c r="F39" s="60"/>
      <c r="G39" s="60"/>
      <c r="H39" s="60"/>
    </row>
    <row r="40" spans="1:8" ht="21.75" customHeight="1">
      <c r="A40" s="21"/>
      <c r="B40" s="21"/>
      <c r="C40" s="24"/>
      <c r="D40" s="24"/>
      <c r="E40" s="46" t="s">
        <v>348</v>
      </c>
      <c r="F40" s="60"/>
      <c r="G40" s="60"/>
      <c r="H40" s="60"/>
    </row>
    <row r="41" spans="1:8" ht="21.75" customHeight="1">
      <c r="A41" s="21"/>
      <c r="B41" s="21"/>
      <c r="C41" s="24" t="s">
        <v>352</v>
      </c>
      <c r="D41" s="24"/>
      <c r="E41" s="60"/>
      <c r="F41" s="60"/>
      <c r="G41" s="60"/>
      <c r="H41" s="60"/>
    </row>
    <row r="42" spans="1:8" ht="21.75" customHeight="1">
      <c r="A42" s="21"/>
      <c r="B42" s="24" t="s">
        <v>390</v>
      </c>
      <c r="C42" s="24" t="s">
        <v>359</v>
      </c>
      <c r="D42" s="24"/>
      <c r="E42" s="46" t="s">
        <v>346</v>
      </c>
      <c r="F42" s="60"/>
      <c r="G42" s="60"/>
      <c r="H42" s="60"/>
    </row>
    <row r="43" spans="1:8" ht="21.75" customHeight="1">
      <c r="A43" s="21"/>
      <c r="B43" s="24"/>
      <c r="C43" s="24"/>
      <c r="D43" s="24"/>
      <c r="E43" s="46" t="s">
        <v>347</v>
      </c>
      <c r="F43" s="60"/>
      <c r="G43" s="60"/>
      <c r="H43" s="60"/>
    </row>
    <row r="44" spans="1:8" ht="21.75" customHeight="1">
      <c r="A44" s="21"/>
      <c r="B44" s="24"/>
      <c r="C44" s="24"/>
      <c r="D44" s="24"/>
      <c r="E44" s="46" t="s">
        <v>348</v>
      </c>
      <c r="F44" s="60"/>
      <c r="G44" s="60"/>
      <c r="H44" s="60"/>
    </row>
    <row r="45" spans="1:8" ht="21.75" customHeight="1">
      <c r="A45" s="21"/>
      <c r="B45" s="24"/>
      <c r="C45" s="24" t="s">
        <v>352</v>
      </c>
      <c r="D45" s="24"/>
      <c r="E45" s="60"/>
      <c r="F45" s="60"/>
      <c r="G45" s="60"/>
      <c r="H45" s="60"/>
    </row>
    <row r="46" spans="1:8" s="51" customFormat="1" ht="24" customHeight="1">
      <c r="A46" s="47" t="s">
        <v>391</v>
      </c>
      <c r="B46" s="47"/>
      <c r="C46" s="47"/>
      <c r="D46" s="47"/>
      <c r="E46" s="47"/>
      <c r="F46" s="47"/>
      <c r="G46" s="47"/>
      <c r="H46" s="47"/>
    </row>
  </sheetData>
  <sheetProtection/>
  <mergeCells count="10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C28:D28"/>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C41:D41"/>
    <mergeCell ref="E41:F41"/>
    <mergeCell ref="G41:H41"/>
    <mergeCell ref="E42:F42"/>
    <mergeCell ref="G42:H42"/>
    <mergeCell ref="E43:F43"/>
    <mergeCell ref="G43:H43"/>
    <mergeCell ref="E44:F44"/>
    <mergeCell ref="G44:H44"/>
    <mergeCell ref="C45:D45"/>
    <mergeCell ref="E45:F45"/>
    <mergeCell ref="G45:H45"/>
    <mergeCell ref="A46:H46"/>
    <mergeCell ref="A6:A13"/>
    <mergeCell ref="A15:A45"/>
    <mergeCell ref="B16:B28"/>
    <mergeCell ref="B29:B41"/>
    <mergeCell ref="B42:B45"/>
    <mergeCell ref="B6:C7"/>
    <mergeCell ref="D6:E7"/>
    <mergeCell ref="C16:D18"/>
    <mergeCell ref="C38:D40"/>
    <mergeCell ref="C42:D44"/>
    <mergeCell ref="C19:D21"/>
    <mergeCell ref="C22:D24"/>
    <mergeCell ref="C25:D27"/>
    <mergeCell ref="C29:D31"/>
    <mergeCell ref="C32:D34"/>
    <mergeCell ref="C35:D37"/>
  </mergeCells>
  <printOptions horizontalCentered="1"/>
  <pageMargins left="0.47" right="0.47" top="0.39" bottom="0.39" header="0.35" footer="0.41"/>
  <pageSetup fitToHeight="1" fitToWidth="1" horizontalDpi="600" verticalDpi="600" orientation="portrait" paperSize="9" scale="65"/>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322</v>
      </c>
      <c r="B5" s="20"/>
      <c r="C5" s="20"/>
      <c r="D5" s="21"/>
      <c r="E5" s="21"/>
      <c r="F5" s="21"/>
      <c r="G5" s="21"/>
      <c r="H5" s="21"/>
      <c r="I5" s="21"/>
    </row>
    <row r="6" spans="1:9" ht="21.75" customHeight="1">
      <c r="A6" s="22" t="s">
        <v>324</v>
      </c>
      <c r="B6" s="23"/>
      <c r="C6" s="23"/>
      <c r="D6" s="24"/>
      <c r="E6" s="24"/>
      <c r="F6" s="22" t="s">
        <v>326</v>
      </c>
      <c r="G6" s="25"/>
      <c r="H6" s="21"/>
      <c r="I6" s="21"/>
    </row>
    <row r="7" spans="1:9" ht="21.75" customHeight="1">
      <c r="A7" s="26" t="s">
        <v>328</v>
      </c>
      <c r="B7" s="27"/>
      <c r="C7" s="28"/>
      <c r="D7" s="29" t="s">
        <v>329</v>
      </c>
      <c r="E7" s="29"/>
      <c r="F7" s="30" t="s">
        <v>330</v>
      </c>
      <c r="G7" s="31"/>
      <c r="H7" s="32"/>
      <c r="I7" s="48"/>
    </row>
    <row r="8" spans="1:9" ht="21.75" customHeight="1">
      <c r="A8" s="33"/>
      <c r="B8" s="34"/>
      <c r="C8" s="35"/>
      <c r="D8" s="29" t="s">
        <v>331</v>
      </c>
      <c r="E8" s="29"/>
      <c r="F8" s="30" t="s">
        <v>331</v>
      </c>
      <c r="G8" s="31"/>
      <c r="H8" s="32"/>
      <c r="I8" s="48"/>
    </row>
    <row r="9" spans="1:9" ht="21.75" customHeight="1">
      <c r="A9" s="36"/>
      <c r="B9" s="37"/>
      <c r="C9" s="38"/>
      <c r="D9" s="29" t="s">
        <v>332</v>
      </c>
      <c r="E9" s="29"/>
      <c r="F9" s="30" t="s">
        <v>333</v>
      </c>
      <c r="G9" s="31"/>
      <c r="H9" s="32"/>
      <c r="I9" s="48"/>
    </row>
    <row r="10" spans="1:9" ht="21.75" customHeight="1">
      <c r="A10" s="21" t="s">
        <v>334</v>
      </c>
      <c r="B10" s="24" t="s">
        <v>335</v>
      </c>
      <c r="C10" s="24"/>
      <c r="D10" s="24"/>
      <c r="E10" s="24"/>
      <c r="F10" s="22" t="s">
        <v>336</v>
      </c>
      <c r="G10" s="23"/>
      <c r="H10" s="23"/>
      <c r="I10" s="25"/>
    </row>
    <row r="11" spans="1:9" ht="100.5" customHeight="1">
      <c r="A11" s="39"/>
      <c r="B11" s="40" t="s">
        <v>337</v>
      </c>
      <c r="C11" s="40"/>
      <c r="D11" s="40"/>
      <c r="E11" s="40"/>
      <c r="F11" s="41" t="s">
        <v>337</v>
      </c>
      <c r="G11" s="42"/>
      <c r="H11" s="43"/>
      <c r="I11" s="49"/>
    </row>
    <row r="12" spans="1:9" ht="24">
      <c r="A12" s="24" t="s">
        <v>339</v>
      </c>
      <c r="B12" s="44" t="s">
        <v>340</v>
      </c>
      <c r="C12" s="24" t="s">
        <v>341</v>
      </c>
      <c r="D12" s="24" t="s">
        <v>342</v>
      </c>
      <c r="E12" s="24" t="s">
        <v>343</v>
      </c>
      <c r="F12" s="24" t="s">
        <v>341</v>
      </c>
      <c r="G12" s="24" t="s">
        <v>342</v>
      </c>
      <c r="H12" s="24"/>
      <c r="I12" s="24" t="s">
        <v>343</v>
      </c>
    </row>
    <row r="13" spans="1:9" ht="21.75" customHeight="1">
      <c r="A13" s="24"/>
      <c r="B13" s="24" t="s">
        <v>344</v>
      </c>
      <c r="C13" s="24" t="s">
        <v>345</v>
      </c>
      <c r="D13" s="29" t="s">
        <v>346</v>
      </c>
      <c r="E13" s="45"/>
      <c r="F13" s="24" t="s">
        <v>345</v>
      </c>
      <c r="G13" s="46" t="s">
        <v>346</v>
      </c>
      <c r="H13" s="46"/>
      <c r="I13" s="45"/>
    </row>
    <row r="14" spans="1:9" ht="21.75" customHeight="1">
      <c r="A14" s="24"/>
      <c r="B14" s="21"/>
      <c r="C14" s="24"/>
      <c r="D14" s="29" t="s">
        <v>347</v>
      </c>
      <c r="E14" s="45"/>
      <c r="F14" s="24"/>
      <c r="G14" s="46" t="s">
        <v>347</v>
      </c>
      <c r="H14" s="46"/>
      <c r="I14" s="45"/>
    </row>
    <row r="15" spans="1:9" ht="21.75" customHeight="1">
      <c r="A15" s="24"/>
      <c r="B15" s="21"/>
      <c r="C15" s="24"/>
      <c r="D15" s="29" t="s">
        <v>348</v>
      </c>
      <c r="E15" s="45"/>
      <c r="F15" s="24"/>
      <c r="G15" s="46" t="s">
        <v>348</v>
      </c>
      <c r="H15" s="46"/>
      <c r="I15" s="45"/>
    </row>
    <row r="16" spans="1:9" ht="21.75" customHeight="1">
      <c r="A16" s="24"/>
      <c r="B16" s="21"/>
      <c r="C16" s="24" t="s">
        <v>349</v>
      </c>
      <c r="D16" s="29" t="s">
        <v>346</v>
      </c>
      <c r="E16" s="45"/>
      <c r="F16" s="24" t="s">
        <v>349</v>
      </c>
      <c r="G16" s="46" t="s">
        <v>346</v>
      </c>
      <c r="H16" s="46"/>
      <c r="I16" s="45"/>
    </row>
    <row r="17" spans="1:9" ht="21.75" customHeight="1">
      <c r="A17" s="24"/>
      <c r="B17" s="21"/>
      <c r="C17" s="24"/>
      <c r="D17" s="29" t="s">
        <v>347</v>
      </c>
      <c r="E17" s="45"/>
      <c r="F17" s="24"/>
      <c r="G17" s="46" t="s">
        <v>347</v>
      </c>
      <c r="H17" s="46"/>
      <c r="I17" s="45"/>
    </row>
    <row r="18" spans="1:9" ht="21.75" customHeight="1">
      <c r="A18" s="24"/>
      <c r="B18" s="21"/>
      <c r="C18" s="24"/>
      <c r="D18" s="29" t="s">
        <v>348</v>
      </c>
      <c r="E18" s="45"/>
      <c r="F18" s="24"/>
      <c r="G18" s="46" t="s">
        <v>348</v>
      </c>
      <c r="H18" s="46"/>
      <c r="I18" s="45"/>
    </row>
    <row r="19" spans="1:9" ht="21.75" customHeight="1">
      <c r="A19" s="24"/>
      <c r="B19" s="21"/>
      <c r="C19" s="24" t="s">
        <v>350</v>
      </c>
      <c r="D19" s="29" t="s">
        <v>346</v>
      </c>
      <c r="E19" s="45"/>
      <c r="F19" s="24" t="s">
        <v>350</v>
      </c>
      <c r="G19" s="46" t="s">
        <v>346</v>
      </c>
      <c r="H19" s="46"/>
      <c r="I19" s="45"/>
    </row>
    <row r="20" spans="1:9" ht="21.75" customHeight="1">
      <c r="A20" s="24"/>
      <c r="B20" s="21"/>
      <c r="C20" s="24"/>
      <c r="D20" s="29" t="s">
        <v>347</v>
      </c>
      <c r="E20" s="45"/>
      <c r="F20" s="24"/>
      <c r="G20" s="46" t="s">
        <v>347</v>
      </c>
      <c r="H20" s="46"/>
      <c r="I20" s="45"/>
    </row>
    <row r="21" spans="1:9" ht="21.75" customHeight="1">
      <c r="A21" s="24"/>
      <c r="B21" s="21"/>
      <c r="C21" s="24"/>
      <c r="D21" s="29" t="s">
        <v>348</v>
      </c>
      <c r="E21" s="45"/>
      <c r="F21" s="24"/>
      <c r="G21" s="46" t="s">
        <v>348</v>
      </c>
      <c r="H21" s="46"/>
      <c r="I21" s="45"/>
    </row>
    <row r="22" spans="1:9" ht="21.75" customHeight="1">
      <c r="A22" s="24"/>
      <c r="B22" s="21"/>
      <c r="C22" s="24" t="s">
        <v>351</v>
      </c>
      <c r="D22" s="29" t="s">
        <v>346</v>
      </c>
      <c r="E22" s="45"/>
      <c r="F22" s="24" t="s">
        <v>351</v>
      </c>
      <c r="G22" s="46" t="s">
        <v>346</v>
      </c>
      <c r="H22" s="46"/>
      <c r="I22" s="45"/>
    </row>
    <row r="23" spans="1:9" ht="21.75" customHeight="1">
      <c r="A23" s="24"/>
      <c r="B23" s="21"/>
      <c r="C23" s="24"/>
      <c r="D23" s="29" t="s">
        <v>347</v>
      </c>
      <c r="E23" s="45"/>
      <c r="F23" s="24"/>
      <c r="G23" s="46" t="s">
        <v>347</v>
      </c>
      <c r="H23" s="46"/>
      <c r="I23" s="45"/>
    </row>
    <row r="24" spans="1:9" ht="21.75" customHeight="1">
      <c r="A24" s="24"/>
      <c r="B24" s="21"/>
      <c r="C24" s="24"/>
      <c r="D24" s="29" t="s">
        <v>348</v>
      </c>
      <c r="E24" s="45"/>
      <c r="F24" s="24"/>
      <c r="G24" s="46" t="s">
        <v>348</v>
      </c>
      <c r="H24" s="46"/>
      <c r="I24" s="45"/>
    </row>
    <row r="25" spans="1:9" ht="21.75" customHeight="1">
      <c r="A25" s="24"/>
      <c r="B25" s="21"/>
      <c r="C25" s="24" t="s">
        <v>352</v>
      </c>
      <c r="D25" s="45"/>
      <c r="E25" s="24"/>
      <c r="F25" s="24" t="s">
        <v>352</v>
      </c>
      <c r="G25" s="46"/>
      <c r="H25" s="46"/>
      <c r="I25" s="45"/>
    </row>
    <row r="26" spans="1:9" ht="21.75" customHeight="1">
      <c r="A26" s="24"/>
      <c r="B26" s="24" t="s">
        <v>353</v>
      </c>
      <c r="C26" s="24" t="s">
        <v>354</v>
      </c>
      <c r="D26" s="29" t="s">
        <v>346</v>
      </c>
      <c r="E26" s="45"/>
      <c r="F26" s="24" t="s">
        <v>354</v>
      </c>
      <c r="G26" s="46" t="s">
        <v>346</v>
      </c>
      <c r="H26" s="46"/>
      <c r="I26" s="45"/>
    </row>
    <row r="27" spans="1:9" ht="21.75" customHeight="1">
      <c r="A27" s="24"/>
      <c r="B27" s="21"/>
      <c r="C27" s="24"/>
      <c r="D27" s="29" t="s">
        <v>347</v>
      </c>
      <c r="E27" s="45"/>
      <c r="F27" s="24"/>
      <c r="G27" s="46" t="s">
        <v>347</v>
      </c>
      <c r="H27" s="46"/>
      <c r="I27" s="45"/>
    </row>
    <row r="28" spans="1:9" ht="21.75" customHeight="1">
      <c r="A28" s="24"/>
      <c r="B28" s="21"/>
      <c r="C28" s="24"/>
      <c r="D28" s="29" t="s">
        <v>348</v>
      </c>
      <c r="E28" s="45"/>
      <c r="F28" s="24"/>
      <c r="G28" s="46" t="s">
        <v>348</v>
      </c>
      <c r="H28" s="46"/>
      <c r="I28" s="45"/>
    </row>
    <row r="29" spans="1:9" ht="21.75" customHeight="1">
      <c r="A29" s="24"/>
      <c r="B29" s="21"/>
      <c r="C29" s="24" t="s">
        <v>355</v>
      </c>
      <c r="D29" s="29" t="s">
        <v>346</v>
      </c>
      <c r="E29" s="45"/>
      <c r="F29" s="24" t="s">
        <v>355</v>
      </c>
      <c r="G29" s="46" t="s">
        <v>346</v>
      </c>
      <c r="H29" s="46"/>
      <c r="I29" s="45"/>
    </row>
    <row r="30" spans="1:9" ht="21.75" customHeight="1">
      <c r="A30" s="24"/>
      <c r="B30" s="21"/>
      <c r="C30" s="24"/>
      <c r="D30" s="29" t="s">
        <v>347</v>
      </c>
      <c r="E30" s="45"/>
      <c r="F30" s="24"/>
      <c r="G30" s="46" t="s">
        <v>347</v>
      </c>
      <c r="H30" s="46"/>
      <c r="I30" s="45"/>
    </row>
    <row r="31" spans="1:9" ht="21.75" customHeight="1">
      <c r="A31" s="24"/>
      <c r="B31" s="21"/>
      <c r="C31" s="24"/>
      <c r="D31" s="29" t="s">
        <v>348</v>
      </c>
      <c r="E31" s="45"/>
      <c r="F31" s="24"/>
      <c r="G31" s="46" t="s">
        <v>348</v>
      </c>
      <c r="H31" s="46"/>
      <c r="I31" s="45"/>
    </row>
    <row r="32" spans="1:9" ht="21.75" customHeight="1">
      <c r="A32" s="24"/>
      <c r="B32" s="21"/>
      <c r="C32" s="24" t="s">
        <v>356</v>
      </c>
      <c r="D32" s="29" t="s">
        <v>346</v>
      </c>
      <c r="E32" s="45"/>
      <c r="F32" s="24" t="s">
        <v>356</v>
      </c>
      <c r="G32" s="46" t="s">
        <v>346</v>
      </c>
      <c r="H32" s="46"/>
      <c r="I32" s="45"/>
    </row>
    <row r="33" spans="1:9" ht="21.75" customHeight="1">
      <c r="A33" s="24"/>
      <c r="B33" s="21"/>
      <c r="C33" s="24"/>
      <c r="D33" s="29" t="s">
        <v>347</v>
      </c>
      <c r="E33" s="45"/>
      <c r="F33" s="24"/>
      <c r="G33" s="46" t="s">
        <v>347</v>
      </c>
      <c r="H33" s="46"/>
      <c r="I33" s="45"/>
    </row>
    <row r="34" spans="1:9" ht="21.75" customHeight="1">
      <c r="A34" s="24"/>
      <c r="B34" s="21"/>
      <c r="C34" s="24"/>
      <c r="D34" s="29" t="s">
        <v>348</v>
      </c>
      <c r="E34" s="45"/>
      <c r="F34" s="24"/>
      <c r="G34" s="46" t="s">
        <v>348</v>
      </c>
      <c r="H34" s="46"/>
      <c r="I34" s="45"/>
    </row>
    <row r="35" spans="1:9" ht="21.75" customHeight="1">
      <c r="A35" s="24"/>
      <c r="B35" s="21"/>
      <c r="C35" s="24" t="s">
        <v>357</v>
      </c>
      <c r="D35" s="29" t="s">
        <v>346</v>
      </c>
      <c r="E35" s="45"/>
      <c r="F35" s="24" t="s">
        <v>357</v>
      </c>
      <c r="G35" s="46" t="s">
        <v>346</v>
      </c>
      <c r="H35" s="46"/>
      <c r="I35" s="45"/>
    </row>
    <row r="36" spans="1:9" ht="21.75" customHeight="1">
      <c r="A36" s="24"/>
      <c r="B36" s="21"/>
      <c r="C36" s="24"/>
      <c r="D36" s="29" t="s">
        <v>347</v>
      </c>
      <c r="E36" s="45"/>
      <c r="F36" s="24"/>
      <c r="G36" s="46" t="s">
        <v>347</v>
      </c>
      <c r="H36" s="46"/>
      <c r="I36" s="45"/>
    </row>
    <row r="37" spans="1:9" ht="21.75" customHeight="1">
      <c r="A37" s="24"/>
      <c r="B37" s="21"/>
      <c r="C37" s="24"/>
      <c r="D37" s="29" t="s">
        <v>348</v>
      </c>
      <c r="E37" s="45"/>
      <c r="F37" s="24"/>
      <c r="G37" s="46" t="s">
        <v>348</v>
      </c>
      <c r="H37" s="46"/>
      <c r="I37" s="45"/>
    </row>
    <row r="38" spans="1:9" ht="21.75" customHeight="1">
      <c r="A38" s="24"/>
      <c r="B38" s="21"/>
      <c r="C38" s="24" t="s">
        <v>352</v>
      </c>
      <c r="D38" s="45"/>
      <c r="E38" s="45"/>
      <c r="F38" s="24" t="s">
        <v>352</v>
      </c>
      <c r="G38" s="46"/>
      <c r="H38" s="46"/>
      <c r="I38" s="45"/>
    </row>
    <row r="39" spans="1:9" ht="21.75" customHeight="1">
      <c r="A39" s="24"/>
      <c r="B39" s="24" t="s">
        <v>358</v>
      </c>
      <c r="C39" s="24" t="s">
        <v>359</v>
      </c>
      <c r="D39" s="29" t="s">
        <v>346</v>
      </c>
      <c r="E39" s="21"/>
      <c r="F39" s="24" t="s">
        <v>359</v>
      </c>
      <c r="G39" s="46" t="s">
        <v>346</v>
      </c>
      <c r="H39" s="46"/>
      <c r="I39" s="45"/>
    </row>
    <row r="40" spans="1:9" ht="21.75" customHeight="1">
      <c r="A40" s="24"/>
      <c r="B40" s="24"/>
      <c r="C40" s="24"/>
      <c r="D40" s="29" t="s">
        <v>347</v>
      </c>
      <c r="E40" s="24"/>
      <c r="F40" s="24"/>
      <c r="G40" s="46" t="s">
        <v>347</v>
      </c>
      <c r="H40" s="46"/>
      <c r="I40" s="45"/>
    </row>
    <row r="41" spans="1:9" ht="21.75" customHeight="1">
      <c r="A41" s="24"/>
      <c r="B41" s="24"/>
      <c r="C41" s="24"/>
      <c r="D41" s="29" t="s">
        <v>348</v>
      </c>
      <c r="E41" s="24"/>
      <c r="F41" s="24"/>
      <c r="G41" s="46" t="s">
        <v>348</v>
      </c>
      <c r="H41" s="46"/>
      <c r="I41" s="45"/>
    </row>
    <row r="42" spans="1:9" ht="21.75" customHeight="1">
      <c r="A42" s="24"/>
      <c r="B42" s="24"/>
      <c r="C42" s="24" t="s">
        <v>352</v>
      </c>
      <c r="D42" s="45"/>
      <c r="E42" s="24"/>
      <c r="F42" s="24" t="s">
        <v>352</v>
      </c>
      <c r="G42" s="46"/>
      <c r="H42" s="46"/>
      <c r="I42" s="45"/>
    </row>
    <row r="43" spans="1:9" ht="21" customHeight="1">
      <c r="A43" s="47" t="s">
        <v>392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58" style="0" customWidth="1"/>
  </cols>
  <sheetData>
    <row r="1" spans="1:12" ht="22.5">
      <c r="A1" s="201" t="s">
        <v>5</v>
      </c>
      <c r="B1" s="201"/>
      <c r="C1" s="201"/>
      <c r="D1" s="201"/>
      <c r="E1" s="201"/>
      <c r="F1" s="201"/>
      <c r="G1" s="201"/>
      <c r="H1" s="201"/>
      <c r="I1" s="201"/>
      <c r="J1" s="201"/>
      <c r="K1" s="201"/>
      <c r="L1" s="201"/>
    </row>
    <row r="2" spans="1:12" s="199" customFormat="1" ht="24.75" customHeight="1">
      <c r="A2" s="202" t="s">
        <v>6</v>
      </c>
      <c r="B2" s="203" t="s">
        <v>7</v>
      </c>
      <c r="C2" s="204"/>
      <c r="D2" s="204"/>
      <c r="E2" s="204"/>
      <c r="F2" s="204"/>
      <c r="G2" s="204"/>
      <c r="H2" s="204"/>
      <c r="I2" s="204"/>
      <c r="J2" s="208"/>
      <c r="K2" s="202" t="s">
        <v>8</v>
      </c>
      <c r="L2" s="202" t="s">
        <v>9</v>
      </c>
    </row>
    <row r="3" spans="1:12" s="200" customFormat="1" ht="24.75" customHeight="1">
      <c r="A3" s="205" t="s">
        <v>10</v>
      </c>
      <c r="B3" s="206" t="s">
        <v>11</v>
      </c>
      <c r="C3" s="206"/>
      <c r="D3" s="206"/>
      <c r="E3" s="206"/>
      <c r="F3" s="206"/>
      <c r="G3" s="206"/>
      <c r="H3" s="206"/>
      <c r="I3" s="206"/>
      <c r="J3" s="206"/>
      <c r="K3" s="205" t="s">
        <v>12</v>
      </c>
      <c r="L3" s="205"/>
    </row>
    <row r="4" spans="1:12" s="200" customFormat="1" ht="24.75" customHeight="1">
      <c r="A4" s="205" t="s">
        <v>13</v>
      </c>
      <c r="B4" s="206" t="s">
        <v>14</v>
      </c>
      <c r="C4" s="206"/>
      <c r="D4" s="206"/>
      <c r="E4" s="206"/>
      <c r="F4" s="206"/>
      <c r="G4" s="206"/>
      <c r="H4" s="206"/>
      <c r="I4" s="206"/>
      <c r="J4" s="206"/>
      <c r="K4" s="205" t="s">
        <v>12</v>
      </c>
      <c r="L4" s="209"/>
    </row>
    <row r="5" spans="1:12" s="200" customFormat="1" ht="24.75" customHeight="1">
      <c r="A5" s="205" t="s">
        <v>15</v>
      </c>
      <c r="B5" s="206" t="s">
        <v>16</v>
      </c>
      <c r="C5" s="206"/>
      <c r="D5" s="206"/>
      <c r="E5" s="206"/>
      <c r="F5" s="206"/>
      <c r="G5" s="206"/>
      <c r="H5" s="206"/>
      <c r="I5" s="206"/>
      <c r="J5" s="206"/>
      <c r="K5" s="205" t="s">
        <v>12</v>
      </c>
      <c r="L5" s="209"/>
    </row>
    <row r="6" spans="1:12" s="200" customFormat="1" ht="24.75" customHeight="1">
      <c r="A6" s="205" t="s">
        <v>17</v>
      </c>
      <c r="B6" s="206" t="s">
        <v>18</v>
      </c>
      <c r="C6" s="206"/>
      <c r="D6" s="206"/>
      <c r="E6" s="206"/>
      <c r="F6" s="206"/>
      <c r="G6" s="206"/>
      <c r="H6" s="206"/>
      <c r="I6" s="206"/>
      <c r="J6" s="206"/>
      <c r="K6" s="205" t="s">
        <v>12</v>
      </c>
      <c r="L6" s="206"/>
    </row>
    <row r="7" spans="1:12" s="200" customFormat="1" ht="24.75" customHeight="1">
      <c r="A7" s="205" t="s">
        <v>19</v>
      </c>
      <c r="B7" s="206" t="s">
        <v>20</v>
      </c>
      <c r="C7" s="206"/>
      <c r="D7" s="206"/>
      <c r="E7" s="206"/>
      <c r="F7" s="206"/>
      <c r="G7" s="206"/>
      <c r="H7" s="206"/>
      <c r="I7" s="206"/>
      <c r="J7" s="206"/>
      <c r="K7" s="205" t="s">
        <v>12</v>
      </c>
      <c r="L7" s="210"/>
    </row>
    <row r="8" spans="1:12" s="200" customFormat="1" ht="24.75" customHeight="1">
      <c r="A8" s="205" t="s">
        <v>21</v>
      </c>
      <c r="B8" s="206" t="s">
        <v>22</v>
      </c>
      <c r="C8" s="206"/>
      <c r="D8" s="206"/>
      <c r="E8" s="206"/>
      <c r="F8" s="206"/>
      <c r="G8" s="206"/>
      <c r="H8" s="206"/>
      <c r="I8" s="206"/>
      <c r="J8" s="206"/>
      <c r="K8" s="205" t="s">
        <v>12</v>
      </c>
      <c r="L8" s="210"/>
    </row>
    <row r="9" spans="1:12" s="200" customFormat="1" ht="24.75" customHeight="1">
      <c r="A9" s="205" t="s">
        <v>23</v>
      </c>
      <c r="B9" s="206" t="s">
        <v>24</v>
      </c>
      <c r="C9" s="206"/>
      <c r="D9" s="206"/>
      <c r="E9" s="206"/>
      <c r="F9" s="206"/>
      <c r="G9" s="206"/>
      <c r="H9" s="206"/>
      <c r="I9" s="206"/>
      <c r="J9" s="206"/>
      <c r="K9" s="205" t="s">
        <v>12</v>
      </c>
      <c r="L9" s="210"/>
    </row>
    <row r="10" spans="1:12" s="200" customFormat="1" ht="24.75" customHeight="1">
      <c r="A10" s="205" t="s">
        <v>25</v>
      </c>
      <c r="B10" s="206" t="s">
        <v>26</v>
      </c>
      <c r="C10" s="206"/>
      <c r="D10" s="206"/>
      <c r="E10" s="206"/>
      <c r="F10" s="206"/>
      <c r="G10" s="206"/>
      <c r="H10" s="206"/>
      <c r="I10" s="206"/>
      <c r="J10" s="206"/>
      <c r="K10" s="205" t="s">
        <v>12</v>
      </c>
      <c r="L10" s="210"/>
    </row>
    <row r="11" spans="1:12" s="200" customFormat="1" ht="24.75" customHeight="1">
      <c r="A11" s="205" t="s">
        <v>27</v>
      </c>
      <c r="B11" s="206" t="s">
        <v>28</v>
      </c>
      <c r="C11" s="206"/>
      <c r="D11" s="206"/>
      <c r="E11" s="206"/>
      <c r="F11" s="206"/>
      <c r="G11" s="206"/>
      <c r="H11" s="206"/>
      <c r="I11" s="206"/>
      <c r="J11" s="206"/>
      <c r="K11" s="205" t="s">
        <v>29</v>
      </c>
      <c r="L11" s="211" t="s">
        <v>30</v>
      </c>
    </row>
    <row r="12" spans="1:12" s="200" customFormat="1" ht="24.75" customHeight="1">
      <c r="A12" s="205" t="s">
        <v>31</v>
      </c>
      <c r="B12" s="206" t="s">
        <v>32</v>
      </c>
      <c r="C12" s="206"/>
      <c r="D12" s="206"/>
      <c r="E12" s="206"/>
      <c r="F12" s="206"/>
      <c r="G12" s="206"/>
      <c r="H12" s="206"/>
      <c r="I12" s="206"/>
      <c r="J12" s="206"/>
      <c r="K12" s="205" t="s">
        <v>12</v>
      </c>
      <c r="L12" s="211"/>
    </row>
    <row r="13" spans="1:12" s="200" customFormat="1" ht="24.75" customHeight="1">
      <c r="A13" s="205" t="s">
        <v>33</v>
      </c>
      <c r="B13" s="206" t="s">
        <v>34</v>
      </c>
      <c r="C13" s="206"/>
      <c r="D13" s="206"/>
      <c r="E13" s="206"/>
      <c r="F13" s="206"/>
      <c r="G13" s="206"/>
      <c r="H13" s="206"/>
      <c r="I13" s="206"/>
      <c r="J13" s="206"/>
      <c r="K13" s="205" t="s">
        <v>12</v>
      </c>
      <c r="L13" s="211"/>
    </row>
    <row r="14" spans="1:12" s="200" customFormat="1" ht="24.75" customHeight="1">
      <c r="A14" s="205" t="s">
        <v>35</v>
      </c>
      <c r="B14" s="207" t="s">
        <v>36</v>
      </c>
      <c r="C14" s="207"/>
      <c r="D14" s="207"/>
      <c r="E14" s="207"/>
      <c r="F14" s="207"/>
      <c r="G14" s="207"/>
      <c r="H14" s="207"/>
      <c r="I14" s="207"/>
      <c r="J14" s="207"/>
      <c r="K14" s="205" t="s">
        <v>12</v>
      </c>
      <c r="L14" s="212"/>
    </row>
    <row r="15" spans="1:12" ht="24.75" customHeight="1">
      <c r="A15" s="205" t="s">
        <v>37</v>
      </c>
      <c r="B15" s="206" t="s">
        <v>38</v>
      </c>
      <c r="C15" s="206"/>
      <c r="D15" s="206"/>
      <c r="E15" s="206"/>
      <c r="F15" s="206"/>
      <c r="G15" s="206"/>
      <c r="H15" s="206"/>
      <c r="I15" s="206"/>
      <c r="J15" s="206"/>
      <c r="K15" s="205" t="s">
        <v>12</v>
      </c>
      <c r="L15" s="211"/>
    </row>
    <row r="16" spans="1:12" ht="24.75" customHeight="1">
      <c r="A16" s="205" t="s">
        <v>39</v>
      </c>
      <c r="B16" s="206" t="s">
        <v>40</v>
      </c>
      <c r="C16" s="206"/>
      <c r="D16" s="206"/>
      <c r="E16" s="206"/>
      <c r="F16" s="206"/>
      <c r="G16" s="206"/>
      <c r="H16" s="206"/>
      <c r="I16" s="206"/>
      <c r="J16" s="206"/>
      <c r="K16" s="205" t="s">
        <v>12</v>
      </c>
      <c r="L16" s="211"/>
    </row>
    <row r="17" spans="1:12" ht="24.75" customHeight="1">
      <c r="A17" s="205" t="s">
        <v>41</v>
      </c>
      <c r="B17" s="206" t="s">
        <v>42</v>
      </c>
      <c r="C17" s="206"/>
      <c r="D17" s="206"/>
      <c r="E17" s="206"/>
      <c r="F17" s="206"/>
      <c r="G17" s="206"/>
      <c r="H17" s="206"/>
      <c r="I17" s="206"/>
      <c r="J17" s="206"/>
      <c r="K17" s="205" t="s">
        <v>29</v>
      </c>
      <c r="L17" s="211" t="s">
        <v>43</v>
      </c>
    </row>
    <row r="18" spans="1:12" ht="24.75" customHeight="1">
      <c r="A18" s="205" t="s">
        <v>44</v>
      </c>
      <c r="B18" s="206" t="s">
        <v>45</v>
      </c>
      <c r="C18" s="206"/>
      <c r="D18" s="206"/>
      <c r="E18" s="206"/>
      <c r="F18" s="206"/>
      <c r="G18" s="206"/>
      <c r="H18" s="206"/>
      <c r="I18" s="206"/>
      <c r="J18" s="206"/>
      <c r="K18" s="205" t="s">
        <v>12</v>
      </c>
      <c r="L18" s="21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1"/>
</worksheet>
</file>

<file path=xl/worksheets/sheet20.xml><?xml version="1.0" encoding="utf-8"?>
<worksheet xmlns="http://schemas.openxmlformats.org/spreadsheetml/2006/main" xmlns:r="http://schemas.openxmlformats.org/officeDocument/2006/relationships">
  <dimension ref="A1:O44"/>
  <sheetViews>
    <sheetView workbookViewId="0" topLeftCell="A1">
      <selection activeCell="I19" sqref="I19"/>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393</v>
      </c>
      <c r="C3" s="7" t="s">
        <v>394</v>
      </c>
      <c r="D3" s="7"/>
      <c r="E3" s="7" t="s">
        <v>395</v>
      </c>
      <c r="F3" s="7"/>
      <c r="G3" s="7" t="s">
        <v>396</v>
      </c>
      <c r="H3" s="7" t="s">
        <v>397</v>
      </c>
      <c r="I3" s="7"/>
      <c r="J3" s="7"/>
      <c r="K3" s="7"/>
      <c r="L3" s="7" t="s">
        <v>398</v>
      </c>
      <c r="M3" s="7"/>
      <c r="N3" s="7"/>
      <c r="O3" s="7"/>
    </row>
    <row r="4" spans="1:15" s="1" customFormat="1" ht="31.5" customHeight="1">
      <c r="A4" s="7"/>
      <c r="B4" s="7"/>
      <c r="C4" s="7" t="s">
        <v>399</v>
      </c>
      <c r="D4" s="7" t="s">
        <v>400</v>
      </c>
      <c r="E4" s="7" t="s">
        <v>399</v>
      </c>
      <c r="F4" s="7" t="s">
        <v>400</v>
      </c>
      <c r="G4" s="7"/>
      <c r="H4" s="7" t="s">
        <v>401</v>
      </c>
      <c r="I4" s="7" t="s">
        <v>402</v>
      </c>
      <c r="J4" s="7" t="s">
        <v>403</v>
      </c>
      <c r="K4" s="7" t="s">
        <v>404</v>
      </c>
      <c r="L4" s="7" t="s">
        <v>401</v>
      </c>
      <c r="M4" s="7" t="s">
        <v>402</v>
      </c>
      <c r="N4" s="7" t="s">
        <v>403</v>
      </c>
      <c r="O4" s="7" t="s">
        <v>404</v>
      </c>
    </row>
    <row r="5" spans="1:15" s="1" customFormat="1" ht="36" customHeight="1">
      <c r="A5" s="7">
        <v>1</v>
      </c>
      <c r="B5" s="7" t="s">
        <v>405</v>
      </c>
      <c r="C5" s="7"/>
      <c r="D5" s="7">
        <v>25</v>
      </c>
      <c r="E5" s="7"/>
      <c r="F5" s="7">
        <v>21</v>
      </c>
      <c r="G5" s="7">
        <v>0</v>
      </c>
      <c r="H5" s="7">
        <v>8</v>
      </c>
      <c r="I5" s="10">
        <v>353.9137</v>
      </c>
      <c r="J5" s="7"/>
      <c r="K5" s="10"/>
      <c r="L5" s="7">
        <v>0</v>
      </c>
      <c r="M5" s="7">
        <v>0</v>
      </c>
      <c r="N5" s="7">
        <v>0</v>
      </c>
      <c r="O5" s="7">
        <v>0</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0</v>
      </c>
      <c r="D19" s="7">
        <f aca="true" t="shared" si="0" ref="D19:O19">SUM(D5:D18)</f>
        <v>25</v>
      </c>
      <c r="E19" s="7">
        <f t="shared" si="0"/>
        <v>0</v>
      </c>
      <c r="F19" s="7">
        <f t="shared" si="0"/>
        <v>21</v>
      </c>
      <c r="G19" s="7">
        <f t="shared" si="0"/>
        <v>0</v>
      </c>
      <c r="H19" s="7">
        <f t="shared" si="0"/>
        <v>8</v>
      </c>
      <c r="I19" s="7">
        <f t="shared" si="0"/>
        <v>353.9137</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1" sqref="A1:F65536"/>
    </sheetView>
  </sheetViews>
  <sheetFormatPr defaultColWidth="9.16015625" defaultRowHeight="12.75" customHeight="1"/>
  <cols>
    <col min="1" max="1" width="55" style="0" customWidth="1"/>
    <col min="2" max="2" width="15.66015625" style="192" customWidth="1"/>
    <col min="3" max="3" width="41" style="0" customWidth="1"/>
    <col min="4" max="4" width="18.83203125" style="192" customWidth="1"/>
    <col min="5" max="5" width="43" style="0" customWidth="1"/>
    <col min="6" max="6" width="21.16015625" style="193" customWidth="1"/>
  </cols>
  <sheetData>
    <row r="1" spans="1:6" ht="13.5" customHeight="1">
      <c r="A1" s="109" t="s">
        <v>10</v>
      </c>
      <c r="B1" s="116"/>
      <c r="C1" s="110"/>
      <c r="D1" s="116"/>
      <c r="E1" s="110"/>
      <c r="F1" s="194"/>
    </row>
    <row r="2" spans="1:6" ht="16.5" customHeight="1">
      <c r="A2" s="158" t="s">
        <v>11</v>
      </c>
      <c r="B2" s="158"/>
      <c r="C2" s="158"/>
      <c r="D2" s="158"/>
      <c r="E2" s="158"/>
      <c r="F2" s="158"/>
    </row>
    <row r="3" spans="1:6" ht="15" customHeight="1">
      <c r="A3" s="114"/>
      <c r="B3" s="114"/>
      <c r="C3" s="115"/>
      <c r="D3" s="195"/>
      <c r="E3" s="116"/>
      <c r="F3" s="196" t="s">
        <v>46</v>
      </c>
    </row>
    <row r="4" spans="1:6" ht="18.75" customHeight="1">
      <c r="A4" s="160" t="s">
        <v>47</v>
      </c>
      <c r="B4" s="160"/>
      <c r="C4" s="160" t="s">
        <v>48</v>
      </c>
      <c r="D4" s="160"/>
      <c r="E4" s="160"/>
      <c r="F4" s="160"/>
    </row>
    <row r="5" spans="1:6" ht="18.75" customHeight="1">
      <c r="A5" s="160" t="s">
        <v>49</v>
      </c>
      <c r="B5" s="160" t="s">
        <v>50</v>
      </c>
      <c r="C5" s="160" t="s">
        <v>51</v>
      </c>
      <c r="D5" s="161" t="s">
        <v>50</v>
      </c>
      <c r="E5" s="160" t="s">
        <v>52</v>
      </c>
      <c r="F5" s="160" t="s">
        <v>50</v>
      </c>
    </row>
    <row r="6" spans="1:6" ht="18.75" customHeight="1">
      <c r="A6" s="162" t="s">
        <v>53</v>
      </c>
      <c r="B6" s="163">
        <f>B7+B12+B13+B15+B16+B17</f>
        <v>1426.41</v>
      </c>
      <c r="C6" s="162" t="s">
        <v>53</v>
      </c>
      <c r="D6" s="163">
        <f>SUM(D7:D34)</f>
        <v>1426.41</v>
      </c>
      <c r="E6" s="165" t="s">
        <v>53</v>
      </c>
      <c r="F6" s="163">
        <f>F7+F12+F23+F24+F25</f>
        <v>1426.41</v>
      </c>
    </row>
    <row r="7" spans="1:6" ht="18.75" customHeight="1">
      <c r="A7" s="166" t="s">
        <v>54</v>
      </c>
      <c r="B7" s="163">
        <f>B8+B10+B11</f>
        <v>1426.41</v>
      </c>
      <c r="C7" s="165" t="s">
        <v>55</v>
      </c>
      <c r="D7" s="167">
        <v>1108.92</v>
      </c>
      <c r="E7" s="165" t="s">
        <v>56</v>
      </c>
      <c r="F7" s="163">
        <f>SUM(F8:F11)</f>
        <v>291.76</v>
      </c>
    </row>
    <row r="8" spans="1:8" ht="18.75" customHeight="1">
      <c r="A8" s="166" t="s">
        <v>57</v>
      </c>
      <c r="B8" s="167">
        <v>1426.41</v>
      </c>
      <c r="C8" s="165" t="s">
        <v>58</v>
      </c>
      <c r="D8" s="164"/>
      <c r="E8" s="165" t="s">
        <v>59</v>
      </c>
      <c r="F8" s="167">
        <v>246.97</v>
      </c>
      <c r="H8" s="64"/>
    </row>
    <row r="9" spans="1:6" ht="18.75" customHeight="1">
      <c r="A9" s="162" t="s">
        <v>60</v>
      </c>
      <c r="B9" s="168">
        <v>1134.65</v>
      </c>
      <c r="C9" s="165" t="s">
        <v>61</v>
      </c>
      <c r="D9" s="164"/>
      <c r="E9" s="165" t="s">
        <v>62</v>
      </c>
      <c r="F9" s="164">
        <v>44.79</v>
      </c>
    </row>
    <row r="10" spans="1:6" ht="18.75" customHeight="1">
      <c r="A10" s="166" t="s">
        <v>63</v>
      </c>
      <c r="B10" s="164"/>
      <c r="C10" s="165" t="s">
        <v>64</v>
      </c>
      <c r="D10" s="164"/>
      <c r="E10" s="165" t="s">
        <v>65</v>
      </c>
      <c r="F10" s="164"/>
    </row>
    <row r="11" spans="1:6" ht="18.75" customHeight="1">
      <c r="A11" s="166" t="s">
        <v>66</v>
      </c>
      <c r="B11" s="164"/>
      <c r="C11" s="165" t="s">
        <v>67</v>
      </c>
      <c r="D11" s="164"/>
      <c r="E11" s="165" t="s">
        <v>68</v>
      </c>
      <c r="F11" s="164"/>
    </row>
    <row r="12" spans="1:6" ht="18.75" customHeight="1">
      <c r="A12" s="166" t="s">
        <v>69</v>
      </c>
      <c r="B12" s="164"/>
      <c r="C12" s="165" t="s">
        <v>70</v>
      </c>
      <c r="D12" s="164"/>
      <c r="E12" s="165" t="s">
        <v>71</v>
      </c>
      <c r="F12" s="163">
        <f>SUM(F13:F22)</f>
        <v>1134.65</v>
      </c>
    </row>
    <row r="13" spans="1:6" ht="18.75" customHeight="1">
      <c r="A13" s="166" t="s">
        <v>72</v>
      </c>
      <c r="B13" s="164"/>
      <c r="C13" s="165" t="s">
        <v>73</v>
      </c>
      <c r="D13" s="164"/>
      <c r="E13" s="165" t="s">
        <v>59</v>
      </c>
      <c r="F13" s="164"/>
    </row>
    <row r="14" spans="1:6" ht="18.75" customHeight="1">
      <c r="A14" s="166" t="s">
        <v>74</v>
      </c>
      <c r="B14" s="164"/>
      <c r="C14" s="165" t="s">
        <v>75</v>
      </c>
      <c r="D14" s="164"/>
      <c r="E14" s="165" t="s">
        <v>62</v>
      </c>
      <c r="F14" s="164">
        <v>1134.65</v>
      </c>
    </row>
    <row r="15" spans="1:6" ht="18.75" customHeight="1">
      <c r="A15" s="166" t="s">
        <v>76</v>
      </c>
      <c r="B15" s="164"/>
      <c r="C15" s="165" t="s">
        <v>77</v>
      </c>
      <c r="D15" s="164"/>
      <c r="E15" s="165" t="s">
        <v>78</v>
      </c>
      <c r="F15" s="164"/>
    </row>
    <row r="16" spans="1:6" ht="18.75" customHeight="1">
      <c r="A16" s="165" t="s">
        <v>79</v>
      </c>
      <c r="B16" s="164"/>
      <c r="C16" s="165" t="s">
        <v>80</v>
      </c>
      <c r="D16" s="164"/>
      <c r="E16" s="165" t="s">
        <v>81</v>
      </c>
      <c r="F16" s="164"/>
    </row>
    <row r="17" spans="1:6" ht="18.75" customHeight="1">
      <c r="A17" s="165" t="s">
        <v>82</v>
      </c>
      <c r="B17" s="164"/>
      <c r="C17" s="165" t="s">
        <v>83</v>
      </c>
      <c r="D17" s="164">
        <v>77.49</v>
      </c>
      <c r="E17" s="165" t="s">
        <v>84</v>
      </c>
      <c r="F17" s="164"/>
    </row>
    <row r="18" spans="1:6" ht="18.75" customHeight="1">
      <c r="A18" s="165"/>
      <c r="B18" s="169"/>
      <c r="C18" s="165" t="s">
        <v>85</v>
      </c>
      <c r="D18" s="170">
        <v>200</v>
      </c>
      <c r="E18" s="165" t="s">
        <v>86</v>
      </c>
      <c r="F18" s="164"/>
    </row>
    <row r="19" spans="1:6" ht="18.75" customHeight="1">
      <c r="A19" s="165"/>
      <c r="B19" s="171"/>
      <c r="C19" s="165" t="s">
        <v>87</v>
      </c>
      <c r="D19" s="164"/>
      <c r="E19" s="165" t="s">
        <v>88</v>
      </c>
      <c r="F19" s="164"/>
    </row>
    <row r="20" spans="1:6" ht="18.75" customHeight="1">
      <c r="A20" s="165"/>
      <c r="B20" s="169"/>
      <c r="C20" s="165" t="s">
        <v>89</v>
      </c>
      <c r="D20" s="170">
        <v>40</v>
      </c>
      <c r="E20" s="165" t="s">
        <v>90</v>
      </c>
      <c r="F20" s="164"/>
    </row>
    <row r="21" spans="1:6" ht="18.75" customHeight="1">
      <c r="A21" s="172"/>
      <c r="B21" s="169"/>
      <c r="C21" s="165" t="s">
        <v>91</v>
      </c>
      <c r="D21" s="164"/>
      <c r="E21" s="165" t="s">
        <v>92</v>
      </c>
      <c r="F21" s="164"/>
    </row>
    <row r="22" spans="1:6" ht="18.75" customHeight="1">
      <c r="A22" s="173"/>
      <c r="B22" s="169"/>
      <c r="C22" s="165" t="s">
        <v>93</v>
      </c>
      <c r="D22" s="164"/>
      <c r="E22" s="165" t="s">
        <v>94</v>
      </c>
      <c r="F22" s="164"/>
    </row>
    <row r="23" spans="1:6" ht="18.75" customHeight="1">
      <c r="A23" s="174"/>
      <c r="B23" s="169"/>
      <c r="C23" s="165" t="s">
        <v>95</v>
      </c>
      <c r="D23" s="164"/>
      <c r="E23" s="166" t="s">
        <v>96</v>
      </c>
      <c r="F23" s="164"/>
    </row>
    <row r="24" spans="1:6" ht="18.75" customHeight="1">
      <c r="A24" s="174"/>
      <c r="B24" s="169"/>
      <c r="C24" s="165" t="s">
        <v>97</v>
      </c>
      <c r="D24" s="164"/>
      <c r="E24" s="166" t="s">
        <v>98</v>
      </c>
      <c r="F24" s="164"/>
    </row>
    <row r="25" spans="1:7" ht="18.75" customHeight="1">
      <c r="A25" s="174"/>
      <c r="B25" s="169"/>
      <c r="C25" s="165" t="s">
        <v>99</v>
      </c>
      <c r="D25" s="164"/>
      <c r="E25" s="166" t="s">
        <v>100</v>
      </c>
      <c r="F25" s="164"/>
      <c r="G25" s="64"/>
    </row>
    <row r="26" spans="1:8" ht="18.75" customHeight="1">
      <c r="A26" s="174"/>
      <c r="B26" s="169"/>
      <c r="C26" s="165" t="s">
        <v>101</v>
      </c>
      <c r="D26" s="164"/>
      <c r="E26" s="166"/>
      <c r="F26" s="164"/>
      <c r="G26" s="64"/>
      <c r="H26" s="64"/>
    </row>
    <row r="27" spans="1:8" ht="18.75" customHeight="1">
      <c r="A27" s="173"/>
      <c r="B27" s="171"/>
      <c r="C27" s="165" t="s">
        <v>102</v>
      </c>
      <c r="D27" s="164"/>
      <c r="E27" s="175"/>
      <c r="F27" s="164"/>
      <c r="G27" s="64"/>
      <c r="H27" s="64"/>
    </row>
    <row r="28" spans="1:8" ht="18.75" customHeight="1">
      <c r="A28" s="174"/>
      <c r="B28" s="169"/>
      <c r="C28" s="165" t="s">
        <v>103</v>
      </c>
      <c r="D28" s="164"/>
      <c r="E28" s="175"/>
      <c r="F28" s="164"/>
      <c r="G28" s="64"/>
      <c r="H28" s="64"/>
    </row>
    <row r="29" spans="1:8" ht="18.75" customHeight="1">
      <c r="A29" s="173"/>
      <c r="B29" s="171"/>
      <c r="C29" s="165" t="s">
        <v>104</v>
      </c>
      <c r="D29" s="164"/>
      <c r="E29" s="175"/>
      <c r="F29" s="164"/>
      <c r="G29" s="64"/>
      <c r="H29" s="64"/>
    </row>
    <row r="30" spans="1:7" ht="18.75" customHeight="1">
      <c r="A30" s="173"/>
      <c r="B30" s="169"/>
      <c r="C30" s="165" t="s">
        <v>105</v>
      </c>
      <c r="D30" s="164"/>
      <c r="E30" s="175"/>
      <c r="F30" s="164"/>
      <c r="G30" s="64"/>
    </row>
    <row r="31" spans="1:7" ht="18.75" customHeight="1">
      <c r="A31" s="173"/>
      <c r="B31" s="169"/>
      <c r="C31" s="165" t="s">
        <v>106</v>
      </c>
      <c r="D31" s="164"/>
      <c r="E31" s="175"/>
      <c r="F31" s="164"/>
      <c r="G31" s="64"/>
    </row>
    <row r="32" spans="1:7" ht="18.75" customHeight="1">
      <c r="A32" s="173"/>
      <c r="B32" s="169"/>
      <c r="C32" s="165" t="s">
        <v>107</v>
      </c>
      <c r="D32" s="164"/>
      <c r="E32" s="175"/>
      <c r="F32" s="164"/>
      <c r="G32" s="64"/>
    </row>
    <row r="33" spans="1:8" ht="18.75" customHeight="1">
      <c r="A33" s="173"/>
      <c r="B33" s="169"/>
      <c r="C33" s="165" t="s">
        <v>108</v>
      </c>
      <c r="D33" s="164"/>
      <c r="E33" s="175"/>
      <c r="F33" s="164"/>
      <c r="G33" s="64"/>
      <c r="H33" s="64"/>
    </row>
    <row r="34" spans="1:7" ht="18.75" customHeight="1">
      <c r="A34" s="172"/>
      <c r="B34" s="169"/>
      <c r="C34" s="165" t="s">
        <v>109</v>
      </c>
      <c r="D34" s="164"/>
      <c r="E34" s="175"/>
      <c r="F34" s="164"/>
      <c r="G34" s="64"/>
    </row>
    <row r="35" spans="1:6" ht="18.75" customHeight="1">
      <c r="A35" s="173"/>
      <c r="B35" s="169"/>
      <c r="C35" s="197"/>
      <c r="D35" s="164"/>
      <c r="E35" s="175"/>
      <c r="F35" s="164"/>
    </row>
    <row r="36" spans="1:6" ht="18.75" customHeight="1">
      <c r="A36" s="173"/>
      <c r="B36" s="169"/>
      <c r="C36" s="165"/>
      <c r="D36" s="176"/>
      <c r="E36" s="175"/>
      <c r="F36" s="164"/>
    </row>
    <row r="37" spans="1:6" ht="18.75" customHeight="1">
      <c r="A37" s="173"/>
      <c r="B37" s="169"/>
      <c r="C37" s="165"/>
      <c r="D37" s="176"/>
      <c r="E37" s="175"/>
      <c r="F37" s="177"/>
    </row>
    <row r="38" spans="1:6" ht="18.75" customHeight="1">
      <c r="A38" s="161" t="s">
        <v>110</v>
      </c>
      <c r="B38" s="178">
        <f>SUM(B6,B18)</f>
        <v>1426.41</v>
      </c>
      <c r="C38" s="161" t="s">
        <v>111</v>
      </c>
      <c r="D38" s="178">
        <f>SUM(D6,D35)</f>
        <v>1426.41</v>
      </c>
      <c r="E38" s="161" t="s">
        <v>111</v>
      </c>
      <c r="F38" s="180">
        <f>SUM(F6,F26)</f>
        <v>1426.41</v>
      </c>
    </row>
    <row r="39" spans="1:6" ht="18.75" customHeight="1">
      <c r="A39" s="162" t="s">
        <v>112</v>
      </c>
      <c r="B39" s="169"/>
      <c r="C39" s="165" t="s">
        <v>113</v>
      </c>
      <c r="D39" s="176">
        <f>SUM(B45)-SUM(D38)-SUM(D40)</f>
        <v>0</v>
      </c>
      <c r="E39" s="165" t="s">
        <v>113</v>
      </c>
      <c r="F39" s="177">
        <f>D39</f>
        <v>0</v>
      </c>
    </row>
    <row r="40" spans="1:6" ht="18.75" customHeight="1">
      <c r="A40" s="162" t="s">
        <v>114</v>
      </c>
      <c r="B40" s="169"/>
      <c r="C40" s="162" t="s">
        <v>115</v>
      </c>
      <c r="D40" s="164"/>
      <c r="E40" s="162" t="s">
        <v>115</v>
      </c>
      <c r="F40" s="164"/>
    </row>
    <row r="41" spans="1:6" ht="18.75" customHeight="1">
      <c r="A41" s="162" t="s">
        <v>116</v>
      </c>
      <c r="B41" s="198"/>
      <c r="C41" s="182"/>
      <c r="D41" s="176"/>
      <c r="E41" s="173"/>
      <c r="F41" s="176"/>
    </row>
    <row r="42" spans="1:6" ht="18.75" customHeight="1">
      <c r="A42" s="162" t="s">
        <v>117</v>
      </c>
      <c r="B42" s="169"/>
      <c r="C42" s="182"/>
      <c r="D42" s="176"/>
      <c r="E42" s="172"/>
      <c r="F42" s="176"/>
    </row>
    <row r="43" spans="1:6" ht="18.75" customHeight="1">
      <c r="A43" s="162" t="s">
        <v>118</v>
      </c>
      <c r="B43" s="169"/>
      <c r="C43" s="182"/>
      <c r="D43" s="183"/>
      <c r="E43" s="173"/>
      <c r="F43" s="176"/>
    </row>
    <row r="44" spans="1:6" ht="18.75" customHeight="1">
      <c r="A44" s="173"/>
      <c r="B44" s="169"/>
      <c r="C44" s="172"/>
      <c r="D44" s="183"/>
      <c r="E44" s="172"/>
      <c r="F44" s="183"/>
    </row>
    <row r="45" spans="1:6" ht="18.75" customHeight="1">
      <c r="A45" s="160" t="s">
        <v>119</v>
      </c>
      <c r="B45" s="178">
        <f>SUM(B38,B39,B40)</f>
        <v>1426.41</v>
      </c>
      <c r="C45" s="184" t="s">
        <v>120</v>
      </c>
      <c r="D45" s="179">
        <f>SUM(D38,D39,D40)</f>
        <v>1426.41</v>
      </c>
      <c r="E45" s="160" t="s">
        <v>120</v>
      </c>
      <c r="F45" s="180">
        <f>SUM(F38,F39,F40)</f>
        <v>1426.41</v>
      </c>
    </row>
  </sheetData>
  <sheetProtection/>
  <mergeCells count="4">
    <mergeCell ref="A2:F2"/>
    <mergeCell ref="A3:B3"/>
    <mergeCell ref="A4:B4"/>
    <mergeCell ref="C4:F4"/>
  </mergeCells>
  <printOptions horizontalCentered="1"/>
  <pageMargins left="0.75" right="0.75" top="0.7900000000000001" bottom="1" header="0" footer="0"/>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
    </sheetView>
  </sheetViews>
  <sheetFormatPr defaultColWidth="9.16015625" defaultRowHeight="12.75" customHeight="1"/>
  <cols>
    <col min="1" max="1" width="13.66015625" style="0" customWidth="1"/>
    <col min="2" max="2" width="51.5" style="0" customWidth="1"/>
    <col min="3" max="3" width="12.16015625" style="0" customWidth="1"/>
    <col min="4" max="4" width="11" style="0" customWidth="1"/>
    <col min="5" max="5" width="20.66015625"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4" t="s">
        <v>13</v>
      </c>
      <c r="B1" s="64"/>
      <c r="C1" s="64"/>
    </row>
    <row r="2" spans="1:16" ht="35.25" customHeight="1">
      <c r="A2" s="185" t="s">
        <v>14</v>
      </c>
      <c r="B2" s="185"/>
      <c r="C2" s="185"/>
      <c r="D2" s="185"/>
      <c r="E2" s="185"/>
      <c r="F2" s="185"/>
      <c r="G2" s="185"/>
      <c r="H2" s="185"/>
      <c r="I2" s="185"/>
      <c r="J2" s="185"/>
      <c r="K2" s="185"/>
      <c r="L2" s="185"/>
      <c r="M2" s="185"/>
      <c r="N2" s="185"/>
      <c r="O2" s="185"/>
      <c r="P2" s="96"/>
    </row>
    <row r="3" ht="21.75" customHeight="1">
      <c r="O3" s="4" t="s">
        <v>46</v>
      </c>
    </row>
    <row r="4" spans="1:15" ht="18" customHeight="1">
      <c r="A4" s="99" t="s">
        <v>121</v>
      </c>
      <c r="B4" s="99" t="s">
        <v>122</v>
      </c>
      <c r="C4" s="99" t="s">
        <v>123</v>
      </c>
      <c r="D4" s="99" t="s">
        <v>124</v>
      </c>
      <c r="E4" s="99"/>
      <c r="F4" s="99"/>
      <c r="G4" s="99"/>
      <c r="H4" s="99"/>
      <c r="I4" s="99"/>
      <c r="J4" s="99"/>
      <c r="K4" s="99"/>
      <c r="L4" s="99"/>
      <c r="M4" s="99"/>
      <c r="N4" s="99"/>
      <c r="O4" s="98" t="s">
        <v>125</v>
      </c>
    </row>
    <row r="5" spans="1:15" ht="22.5" customHeight="1">
      <c r="A5" s="99"/>
      <c r="B5" s="99"/>
      <c r="C5" s="99"/>
      <c r="D5" s="88" t="s">
        <v>126</v>
      </c>
      <c r="E5" s="88" t="s">
        <v>127</v>
      </c>
      <c r="F5" s="88"/>
      <c r="G5" s="88" t="s">
        <v>128</v>
      </c>
      <c r="H5" s="88" t="s">
        <v>129</v>
      </c>
      <c r="I5" s="88" t="s">
        <v>130</v>
      </c>
      <c r="J5" s="88" t="s">
        <v>131</v>
      </c>
      <c r="K5" s="88" t="s">
        <v>132</v>
      </c>
      <c r="L5" s="88" t="s">
        <v>112</v>
      </c>
      <c r="M5" s="88" t="s">
        <v>116</v>
      </c>
      <c r="N5" s="88" t="s">
        <v>133</v>
      </c>
      <c r="O5" s="191"/>
    </row>
    <row r="6" spans="1:15" ht="33.75" customHeight="1">
      <c r="A6" s="99"/>
      <c r="B6" s="99"/>
      <c r="C6" s="99"/>
      <c r="D6" s="88"/>
      <c r="E6" s="88" t="s">
        <v>134</v>
      </c>
      <c r="F6" s="88" t="s">
        <v>135</v>
      </c>
      <c r="G6" s="88"/>
      <c r="H6" s="88"/>
      <c r="I6" s="88"/>
      <c r="J6" s="88"/>
      <c r="K6" s="88"/>
      <c r="L6" s="88"/>
      <c r="M6" s="88"/>
      <c r="N6" s="88"/>
      <c r="O6" s="100"/>
    </row>
    <row r="7" spans="1:15" ht="18" customHeight="1">
      <c r="A7" s="94" t="s">
        <v>136</v>
      </c>
      <c r="B7" s="94" t="s">
        <v>136</v>
      </c>
      <c r="C7" s="94">
        <v>1</v>
      </c>
      <c r="D7" s="94">
        <v>2</v>
      </c>
      <c r="E7" s="94">
        <v>3</v>
      </c>
      <c r="F7" s="94">
        <v>4</v>
      </c>
      <c r="G7" s="94">
        <v>5</v>
      </c>
      <c r="H7" s="94">
        <v>6</v>
      </c>
      <c r="I7" s="94">
        <v>7</v>
      </c>
      <c r="J7" s="94">
        <v>8</v>
      </c>
      <c r="K7" s="94">
        <v>9</v>
      </c>
      <c r="L7" s="94">
        <v>10</v>
      </c>
      <c r="M7" s="94">
        <v>11</v>
      </c>
      <c r="N7" s="94">
        <v>12</v>
      </c>
      <c r="O7" s="94">
        <v>13</v>
      </c>
    </row>
    <row r="8" spans="1:15" s="4" customFormat="1" ht="18" customHeight="1">
      <c r="A8" s="189">
        <v>109001</v>
      </c>
      <c r="B8" s="147" t="s">
        <v>137</v>
      </c>
      <c r="C8" s="190">
        <f>D8+O8</f>
        <v>1426.41</v>
      </c>
      <c r="D8" s="190">
        <f>E8+SUM(G8:N8)</f>
        <v>1426.41</v>
      </c>
      <c r="E8" s="187">
        <v>1426.41</v>
      </c>
      <c r="F8" s="188">
        <v>1134.65</v>
      </c>
      <c r="G8" s="189"/>
      <c r="H8" s="189"/>
      <c r="I8" s="189"/>
      <c r="J8" s="189"/>
      <c r="K8" s="189"/>
      <c r="L8" s="189"/>
      <c r="M8" s="189"/>
      <c r="N8" s="189"/>
      <c r="O8" s="189"/>
    </row>
    <row r="9" spans="1:15" s="4" customFormat="1" ht="18" customHeight="1">
      <c r="A9" s="189"/>
      <c r="B9" s="189"/>
      <c r="C9" s="189"/>
      <c r="D9" s="189"/>
      <c r="E9" s="189"/>
      <c r="F9" s="189"/>
      <c r="G9" s="189"/>
      <c r="H9" s="189"/>
      <c r="I9" s="189"/>
      <c r="J9" s="189"/>
      <c r="K9" s="189"/>
      <c r="L9" s="189"/>
      <c r="M9" s="189"/>
      <c r="N9" s="189"/>
      <c r="O9" s="189"/>
    </row>
    <row r="10" spans="1:15" s="4" customFormat="1" ht="18" customHeight="1">
      <c r="A10" s="189"/>
      <c r="B10" s="189"/>
      <c r="C10" s="189"/>
      <c r="D10" s="189"/>
      <c r="E10" s="189"/>
      <c r="F10" s="189"/>
      <c r="G10" s="189"/>
      <c r="H10" s="189"/>
      <c r="I10" s="189"/>
      <c r="J10" s="139"/>
      <c r="K10" s="139"/>
      <c r="L10" s="139"/>
      <c r="M10" s="139"/>
      <c r="N10" s="189"/>
      <c r="O10" s="189"/>
    </row>
    <row r="11" spans="1:15" s="4" customFormat="1" ht="18" customHeight="1">
      <c r="A11" s="189"/>
      <c r="B11" s="139"/>
      <c r="C11" s="139"/>
      <c r="D11" s="189"/>
      <c r="E11" s="189"/>
      <c r="F11" s="189"/>
      <c r="G11" s="189"/>
      <c r="H11" s="139"/>
      <c r="I11" s="139"/>
      <c r="J11" s="139"/>
      <c r="K11" s="139"/>
      <c r="L11" s="139"/>
      <c r="M11" s="139"/>
      <c r="N11" s="189"/>
      <c r="O11" s="189"/>
    </row>
    <row r="12" spans="1:15" s="4" customFormat="1" ht="18" customHeight="1">
      <c r="A12" s="189"/>
      <c r="B12" s="189"/>
      <c r="C12" s="189"/>
      <c r="D12" s="189"/>
      <c r="E12" s="189"/>
      <c r="F12" s="189"/>
      <c r="G12" s="189"/>
      <c r="H12" s="139"/>
      <c r="I12" s="139"/>
      <c r="J12" s="139"/>
      <c r="K12" s="139"/>
      <c r="L12" s="139"/>
      <c r="M12" s="139"/>
      <c r="N12" s="189"/>
      <c r="O12" s="189"/>
    </row>
    <row r="13" spans="2:16" ht="12.75" customHeight="1">
      <c r="B13" s="64"/>
      <c r="C13" s="64"/>
      <c r="D13" s="64"/>
      <c r="E13" s="64"/>
      <c r="F13" s="64"/>
      <c r="G13" s="64"/>
      <c r="H13" s="64"/>
      <c r="I13" s="64"/>
      <c r="N13" s="64"/>
      <c r="O13" s="64"/>
      <c r="P13" s="64"/>
    </row>
    <row r="14" spans="2:16" ht="12.75" customHeight="1">
      <c r="B14" s="64"/>
      <c r="C14" s="64"/>
      <c r="D14" s="64"/>
      <c r="E14" s="64"/>
      <c r="F14" s="64"/>
      <c r="G14" s="64"/>
      <c r="H14" s="64"/>
      <c r="N14" s="64"/>
      <c r="O14" s="64"/>
      <c r="P14" s="64"/>
    </row>
    <row r="15" spans="4:16" ht="12.75" customHeight="1">
      <c r="D15" s="64"/>
      <c r="E15" s="64"/>
      <c r="F15" s="64"/>
      <c r="N15" s="64"/>
      <c r="O15" s="64"/>
      <c r="P15" s="64"/>
    </row>
    <row r="16" spans="4:16" ht="12.75" customHeight="1">
      <c r="D16" s="64"/>
      <c r="E16" s="64"/>
      <c r="F16" s="64"/>
      <c r="G16" s="64"/>
      <c r="L16" s="64"/>
      <c r="N16" s="64"/>
      <c r="O16" s="64"/>
      <c r="P16" s="64"/>
    </row>
    <row r="17" spans="7:16" ht="12.75" customHeight="1">
      <c r="G17" s="64"/>
      <c r="M17" s="64"/>
      <c r="N17" s="64"/>
      <c r="O17" s="64"/>
      <c r="P17" s="64"/>
    </row>
    <row r="18" spans="13:16" ht="12.75" customHeight="1">
      <c r="M18" s="64"/>
      <c r="N18" s="64"/>
      <c r="O18" s="64"/>
      <c r="P18" s="64"/>
    </row>
    <row r="19" spans="13:15" ht="12.75" customHeight="1">
      <c r="M19" s="64"/>
      <c r="O19" s="64"/>
    </row>
    <row r="20" spans="13:15" ht="12.75" customHeight="1">
      <c r="M20" s="64"/>
      <c r="N20" s="64"/>
      <c r="O20" s="64"/>
    </row>
    <row r="21" spans="14:15" ht="12.75" customHeight="1">
      <c r="N21" s="64"/>
      <c r="O21" s="6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8" sqref="D8"/>
    </sheetView>
  </sheetViews>
  <sheetFormatPr defaultColWidth="9.16015625" defaultRowHeight="12.75" customHeight="1"/>
  <cols>
    <col min="1" max="1" width="7.83203125" style="0" customWidth="1"/>
    <col min="2" max="2" width="51" style="0" customWidth="1"/>
    <col min="3" max="3" width="15.5" style="0" customWidth="1"/>
    <col min="4" max="4" width="14.33203125" style="0" customWidth="1"/>
    <col min="5" max="5" width="19" style="0" customWidth="1"/>
    <col min="6" max="6" width="20.5"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4" t="s">
        <v>15</v>
      </c>
      <c r="B1" s="64"/>
      <c r="C1" s="64"/>
    </row>
    <row r="2" spans="1:14" ht="35.25" customHeight="1">
      <c r="A2" s="185" t="s">
        <v>16</v>
      </c>
      <c r="B2" s="185"/>
      <c r="C2" s="185"/>
      <c r="D2" s="185"/>
      <c r="E2" s="185"/>
      <c r="F2" s="185"/>
      <c r="G2" s="185"/>
      <c r="H2" s="185"/>
      <c r="I2" s="185"/>
      <c r="J2" s="185"/>
      <c r="K2" s="185"/>
      <c r="L2" s="185"/>
      <c r="M2" s="185"/>
      <c r="N2" s="96"/>
    </row>
    <row r="3" ht="21.75" customHeight="1">
      <c r="M3" s="86" t="s">
        <v>46</v>
      </c>
    </row>
    <row r="4" spans="1:13" ht="15" customHeight="1">
      <c r="A4" s="99" t="s">
        <v>121</v>
      </c>
      <c r="B4" s="99" t="s">
        <v>122</v>
      </c>
      <c r="C4" s="99" t="s">
        <v>123</v>
      </c>
      <c r="D4" s="99" t="s">
        <v>124</v>
      </c>
      <c r="E4" s="99"/>
      <c r="F4" s="99"/>
      <c r="G4" s="99"/>
      <c r="H4" s="99"/>
      <c r="I4" s="99"/>
      <c r="J4" s="99"/>
      <c r="K4" s="99"/>
      <c r="L4" s="99"/>
      <c r="M4" s="99"/>
    </row>
    <row r="5" spans="1:13" ht="30" customHeight="1">
      <c r="A5" s="99"/>
      <c r="B5" s="99"/>
      <c r="C5" s="99"/>
      <c r="D5" s="88" t="s">
        <v>126</v>
      </c>
      <c r="E5" s="88" t="s">
        <v>138</v>
      </c>
      <c r="F5" s="88"/>
      <c r="G5" s="88" t="s">
        <v>128</v>
      </c>
      <c r="H5" s="88" t="s">
        <v>130</v>
      </c>
      <c r="I5" s="88" t="s">
        <v>131</v>
      </c>
      <c r="J5" s="88" t="s">
        <v>132</v>
      </c>
      <c r="K5" s="88" t="s">
        <v>114</v>
      </c>
      <c r="L5" s="88" t="s">
        <v>125</v>
      </c>
      <c r="M5" s="88" t="s">
        <v>116</v>
      </c>
    </row>
    <row r="6" spans="1:13" ht="40.5" customHeight="1">
      <c r="A6" s="99"/>
      <c r="B6" s="99"/>
      <c r="C6" s="99"/>
      <c r="D6" s="88"/>
      <c r="E6" s="88" t="s">
        <v>134</v>
      </c>
      <c r="F6" s="88" t="s">
        <v>139</v>
      </c>
      <c r="G6" s="88"/>
      <c r="H6" s="88"/>
      <c r="I6" s="88"/>
      <c r="J6" s="88"/>
      <c r="K6" s="88"/>
      <c r="L6" s="88"/>
      <c r="M6" s="88"/>
    </row>
    <row r="7" spans="1:13" ht="18" customHeight="1">
      <c r="A7" s="94" t="s">
        <v>136</v>
      </c>
      <c r="B7" s="94" t="s">
        <v>136</v>
      </c>
      <c r="C7" s="94">
        <v>1</v>
      </c>
      <c r="D7" s="94">
        <v>2</v>
      </c>
      <c r="E7" s="94">
        <v>3</v>
      </c>
      <c r="F7" s="94">
        <v>4</v>
      </c>
      <c r="G7" s="94">
        <v>5</v>
      </c>
      <c r="H7" s="94">
        <v>6</v>
      </c>
      <c r="I7" s="94">
        <v>7</v>
      </c>
      <c r="J7" s="94">
        <v>8</v>
      </c>
      <c r="K7" s="94">
        <v>9</v>
      </c>
      <c r="L7" s="94">
        <v>10</v>
      </c>
      <c r="M7" s="94">
        <v>11</v>
      </c>
    </row>
    <row r="8" spans="1:13" ht="18" customHeight="1">
      <c r="A8" s="80">
        <v>109001</v>
      </c>
      <c r="B8" s="147" t="s">
        <v>137</v>
      </c>
      <c r="C8" s="186">
        <f>D8</f>
        <v>1426.41</v>
      </c>
      <c r="D8" s="186">
        <f>E8+SUM(G8:M8)</f>
        <v>1426.41</v>
      </c>
      <c r="E8" s="187">
        <v>1426.41</v>
      </c>
      <c r="F8" s="188">
        <v>1134.65</v>
      </c>
      <c r="G8" s="80"/>
      <c r="H8" s="80"/>
      <c r="I8" s="80"/>
      <c r="J8" s="80"/>
      <c r="K8" s="80"/>
      <c r="L8" s="80"/>
      <c r="M8" s="80"/>
    </row>
    <row r="9" spans="1:13" ht="18" customHeight="1">
      <c r="A9" s="80"/>
      <c r="B9" s="80"/>
      <c r="C9" s="80"/>
      <c r="D9" s="80"/>
      <c r="E9" s="80"/>
      <c r="F9" s="80"/>
      <c r="G9" s="80"/>
      <c r="H9" s="80"/>
      <c r="I9" s="80"/>
      <c r="J9" s="80"/>
      <c r="K9" s="80"/>
      <c r="L9" s="80"/>
      <c r="M9" s="80"/>
    </row>
    <row r="10" spans="1:13" ht="18" customHeight="1">
      <c r="A10" s="80"/>
      <c r="B10" s="80"/>
      <c r="C10" s="80"/>
      <c r="D10" s="80"/>
      <c r="E10" s="80"/>
      <c r="F10" s="80"/>
      <c r="G10" s="80"/>
      <c r="H10" s="80"/>
      <c r="I10" s="80"/>
      <c r="J10" s="80"/>
      <c r="K10" s="80"/>
      <c r="L10" s="80"/>
      <c r="M10" s="80"/>
    </row>
    <row r="11" spans="1:13" ht="18" customHeight="1">
      <c r="A11" s="80"/>
      <c r="B11" s="80"/>
      <c r="C11" s="80"/>
      <c r="D11" s="80"/>
      <c r="E11" s="80"/>
      <c r="F11" s="80"/>
      <c r="G11" s="80"/>
      <c r="H11" s="80"/>
      <c r="I11" s="81"/>
      <c r="J11" s="80"/>
      <c r="K11" s="80"/>
      <c r="L11" s="80"/>
      <c r="M11" s="80"/>
    </row>
    <row r="12" spans="1:13" ht="18" customHeight="1">
      <c r="A12" s="80"/>
      <c r="B12" s="80"/>
      <c r="C12" s="80"/>
      <c r="D12" s="80"/>
      <c r="E12" s="80"/>
      <c r="F12" s="80"/>
      <c r="G12" s="80"/>
      <c r="H12" s="81"/>
      <c r="I12" s="81"/>
      <c r="J12" s="80"/>
      <c r="K12" s="80"/>
      <c r="L12" s="80"/>
      <c r="M12" s="80"/>
    </row>
    <row r="13" spans="2:14" ht="18" customHeight="1">
      <c r="B13" s="64"/>
      <c r="C13" s="64"/>
      <c r="D13" s="64"/>
      <c r="E13" s="64"/>
      <c r="F13" s="64"/>
      <c r="G13" s="64"/>
      <c r="H13" s="64"/>
      <c r="I13" s="64"/>
      <c r="J13" s="64"/>
      <c r="K13" s="64"/>
      <c r="L13" s="64"/>
      <c r="M13" s="64"/>
      <c r="N13" s="64"/>
    </row>
    <row r="14" spans="2:14" ht="12.75" customHeight="1">
      <c r="B14" s="64"/>
      <c r="C14" s="64"/>
      <c r="D14" s="64"/>
      <c r="E14" s="64"/>
      <c r="F14" s="64"/>
      <c r="G14" s="64"/>
      <c r="H14" s="64"/>
      <c r="J14" s="64"/>
      <c r="K14" s="64"/>
      <c r="L14" s="64"/>
      <c r="N14" s="64"/>
    </row>
    <row r="15" spans="4:14" ht="12.75" customHeight="1">
      <c r="D15" s="64"/>
      <c r="E15" s="64"/>
      <c r="F15" s="64"/>
      <c r="J15" s="64"/>
      <c r="K15" s="64"/>
      <c r="L15" s="64"/>
      <c r="N15" s="64"/>
    </row>
    <row r="16" spans="4:14" ht="12.75" customHeight="1">
      <c r="D16" s="64"/>
      <c r="E16" s="64"/>
      <c r="F16" s="64"/>
      <c r="G16" s="64"/>
      <c r="J16" s="64"/>
      <c r="K16" s="64"/>
      <c r="L16" s="64"/>
      <c r="N16" s="64"/>
    </row>
    <row r="17" spans="7:12" ht="12.75" customHeight="1">
      <c r="G17" s="64"/>
      <c r="J17" s="64"/>
      <c r="K17" s="64"/>
      <c r="L17" s="6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6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F15" sqref="F15"/>
    </sheetView>
  </sheetViews>
  <sheetFormatPr defaultColWidth="9.16015625" defaultRowHeight="12.75" customHeight="1"/>
  <cols>
    <col min="1" max="1" width="51.3320312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9" t="s">
        <v>17</v>
      </c>
      <c r="B1" s="110"/>
      <c r="C1" s="110"/>
      <c r="D1" s="110"/>
      <c r="E1" s="110"/>
      <c r="F1" s="111"/>
    </row>
    <row r="2" spans="1:6" ht="15.75" customHeight="1">
      <c r="A2" s="158" t="s">
        <v>18</v>
      </c>
      <c r="B2" s="158"/>
      <c r="C2" s="158"/>
      <c r="D2" s="158"/>
      <c r="E2" s="158"/>
      <c r="F2" s="158"/>
    </row>
    <row r="3" spans="1:6" ht="15" customHeight="1">
      <c r="A3" s="114"/>
      <c r="B3" s="114"/>
      <c r="C3" s="115"/>
      <c r="D3" s="115"/>
      <c r="E3" s="116"/>
      <c r="F3" s="159" t="s">
        <v>46</v>
      </c>
    </row>
    <row r="4" spans="1:6" ht="17.25" customHeight="1">
      <c r="A4" s="160" t="s">
        <v>47</v>
      </c>
      <c r="B4" s="160"/>
      <c r="C4" s="160" t="s">
        <v>48</v>
      </c>
      <c r="D4" s="160"/>
      <c r="E4" s="160"/>
      <c r="F4" s="160"/>
    </row>
    <row r="5" spans="1:6" ht="17.25" customHeight="1">
      <c r="A5" s="160" t="s">
        <v>49</v>
      </c>
      <c r="B5" s="160" t="s">
        <v>50</v>
      </c>
      <c r="C5" s="160" t="s">
        <v>51</v>
      </c>
      <c r="D5" s="161" t="s">
        <v>50</v>
      </c>
      <c r="E5" s="160" t="s">
        <v>52</v>
      </c>
      <c r="F5" s="160" t="s">
        <v>50</v>
      </c>
    </row>
    <row r="6" spans="1:6" ht="17.25" customHeight="1">
      <c r="A6" s="162" t="s">
        <v>140</v>
      </c>
      <c r="B6" s="163">
        <f>B7+B9+B10</f>
        <v>1426.41</v>
      </c>
      <c r="C6" s="162" t="s">
        <v>140</v>
      </c>
      <c r="D6" s="164">
        <f>SUM(D7:D34)</f>
        <v>1426.41</v>
      </c>
      <c r="E6" s="165" t="s">
        <v>140</v>
      </c>
      <c r="F6" s="163">
        <f>F7+F12+F23+F24+F25</f>
        <v>1426.41</v>
      </c>
    </row>
    <row r="7" spans="1:6" ht="17.25" customHeight="1">
      <c r="A7" s="166" t="s">
        <v>141</v>
      </c>
      <c r="B7" s="167">
        <v>1426.41</v>
      </c>
      <c r="C7" s="165" t="s">
        <v>55</v>
      </c>
      <c r="D7" s="167">
        <v>1108.92</v>
      </c>
      <c r="E7" s="165" t="s">
        <v>56</v>
      </c>
      <c r="F7" s="163">
        <f>SUM(F8:F11)</f>
        <v>291.76</v>
      </c>
    </row>
    <row r="8" spans="1:8" ht="17.25" customHeight="1">
      <c r="A8" s="162" t="s">
        <v>142</v>
      </c>
      <c r="B8" s="168">
        <v>1134.65</v>
      </c>
      <c r="C8" s="165" t="s">
        <v>58</v>
      </c>
      <c r="D8" s="164"/>
      <c r="E8" s="165" t="s">
        <v>59</v>
      </c>
      <c r="F8" s="167">
        <v>246.97</v>
      </c>
      <c r="H8" s="64"/>
    </row>
    <row r="9" spans="1:6" ht="17.25" customHeight="1">
      <c r="A9" s="166" t="s">
        <v>143</v>
      </c>
      <c r="B9" s="164"/>
      <c r="C9" s="165" t="s">
        <v>61</v>
      </c>
      <c r="D9" s="164"/>
      <c r="E9" s="165" t="s">
        <v>62</v>
      </c>
      <c r="F9" s="164">
        <v>44.79</v>
      </c>
    </row>
    <row r="10" spans="1:6" ht="17.25" customHeight="1">
      <c r="A10" s="166" t="s">
        <v>144</v>
      </c>
      <c r="B10" s="164"/>
      <c r="C10" s="165" t="s">
        <v>64</v>
      </c>
      <c r="D10" s="164"/>
      <c r="E10" s="165" t="s">
        <v>65</v>
      </c>
      <c r="F10" s="164"/>
    </row>
    <row r="11" spans="1:6" ht="17.25" customHeight="1">
      <c r="A11" s="166"/>
      <c r="B11" s="164"/>
      <c r="C11" s="165" t="s">
        <v>67</v>
      </c>
      <c r="D11" s="164"/>
      <c r="E11" s="165" t="s">
        <v>68</v>
      </c>
      <c r="F11" s="164"/>
    </row>
    <row r="12" spans="1:6" ht="17.25" customHeight="1">
      <c r="A12" s="166"/>
      <c r="B12" s="164"/>
      <c r="C12" s="165" t="s">
        <v>70</v>
      </c>
      <c r="D12" s="164"/>
      <c r="E12" s="165" t="s">
        <v>71</v>
      </c>
      <c r="F12" s="163">
        <f>SUM(F13:F22)</f>
        <v>1134.65</v>
      </c>
    </row>
    <row r="13" spans="1:6" ht="17.25" customHeight="1">
      <c r="A13" s="166"/>
      <c r="B13" s="164"/>
      <c r="C13" s="165" t="s">
        <v>73</v>
      </c>
      <c r="D13" s="164"/>
      <c r="E13" s="165" t="s">
        <v>59</v>
      </c>
      <c r="F13" s="164"/>
    </row>
    <row r="14" spans="1:6" ht="17.25" customHeight="1">
      <c r="A14" s="166"/>
      <c r="B14" s="164"/>
      <c r="C14" s="165" t="s">
        <v>75</v>
      </c>
      <c r="D14" s="164"/>
      <c r="E14" s="165" t="s">
        <v>62</v>
      </c>
      <c r="F14" s="164">
        <v>1134.65</v>
      </c>
    </row>
    <row r="15" spans="1:6" ht="17.25" customHeight="1">
      <c r="A15" s="165"/>
      <c r="B15" s="164"/>
      <c r="C15" s="165" t="s">
        <v>77</v>
      </c>
      <c r="D15" s="164"/>
      <c r="E15" s="165" t="s">
        <v>78</v>
      </c>
      <c r="F15" s="164"/>
    </row>
    <row r="16" spans="1:6" ht="17.25" customHeight="1">
      <c r="A16" s="165"/>
      <c r="B16" s="164"/>
      <c r="C16" s="165" t="s">
        <v>80</v>
      </c>
      <c r="D16" s="164"/>
      <c r="E16" s="165" t="s">
        <v>81</v>
      </c>
      <c r="F16" s="164"/>
    </row>
    <row r="17" spans="1:6" ht="17.25" customHeight="1">
      <c r="A17" s="165"/>
      <c r="B17" s="164"/>
      <c r="C17" s="165" t="s">
        <v>83</v>
      </c>
      <c r="D17" s="164">
        <v>77.49</v>
      </c>
      <c r="E17" s="165" t="s">
        <v>84</v>
      </c>
      <c r="F17" s="164"/>
    </row>
    <row r="18" spans="1:6" ht="17.25" customHeight="1">
      <c r="A18" s="165"/>
      <c r="B18" s="169"/>
      <c r="C18" s="165" t="s">
        <v>85</v>
      </c>
      <c r="D18" s="170">
        <v>200</v>
      </c>
      <c r="E18" s="165" t="s">
        <v>86</v>
      </c>
      <c r="F18" s="164"/>
    </row>
    <row r="19" spans="1:6" ht="17.25" customHeight="1">
      <c r="A19" s="165"/>
      <c r="B19" s="171"/>
      <c r="C19" s="165" t="s">
        <v>87</v>
      </c>
      <c r="D19" s="164"/>
      <c r="E19" s="165" t="s">
        <v>88</v>
      </c>
      <c r="F19" s="164"/>
    </row>
    <row r="20" spans="1:6" ht="17.25" customHeight="1">
      <c r="A20" s="165"/>
      <c r="B20" s="169"/>
      <c r="C20" s="165" t="s">
        <v>89</v>
      </c>
      <c r="D20" s="170">
        <v>40</v>
      </c>
      <c r="E20" s="165" t="s">
        <v>90</v>
      </c>
      <c r="F20" s="164"/>
    </row>
    <row r="21" spans="1:6" ht="17.25" customHeight="1">
      <c r="A21" s="172"/>
      <c r="B21" s="169"/>
      <c r="C21" s="165" t="s">
        <v>91</v>
      </c>
      <c r="D21" s="164"/>
      <c r="E21" s="165" t="s">
        <v>92</v>
      </c>
      <c r="F21" s="164"/>
    </row>
    <row r="22" spans="1:6" ht="17.25" customHeight="1">
      <c r="A22" s="173"/>
      <c r="B22" s="169"/>
      <c r="C22" s="165" t="s">
        <v>93</v>
      </c>
      <c r="D22" s="164"/>
      <c r="E22" s="162" t="s">
        <v>94</v>
      </c>
      <c r="F22" s="164"/>
    </row>
    <row r="23" spans="1:6" ht="17.25" customHeight="1">
      <c r="A23" s="174"/>
      <c r="B23" s="169"/>
      <c r="C23" s="165" t="s">
        <v>95</v>
      </c>
      <c r="D23" s="164"/>
      <c r="E23" s="166" t="s">
        <v>96</v>
      </c>
      <c r="F23" s="164"/>
    </row>
    <row r="24" spans="1:6" ht="17.25" customHeight="1">
      <c r="A24" s="174"/>
      <c r="B24" s="169"/>
      <c r="C24" s="165" t="s">
        <v>97</v>
      </c>
      <c r="D24" s="164"/>
      <c r="E24" s="166" t="s">
        <v>98</v>
      </c>
      <c r="F24" s="164"/>
    </row>
    <row r="25" spans="1:7" ht="17.25" customHeight="1">
      <c r="A25" s="174"/>
      <c r="B25" s="169"/>
      <c r="C25" s="165" t="s">
        <v>99</v>
      </c>
      <c r="D25" s="164"/>
      <c r="E25" s="166" t="s">
        <v>100</v>
      </c>
      <c r="F25" s="164"/>
      <c r="G25" s="64"/>
    </row>
    <row r="26" spans="1:8" ht="17.25" customHeight="1">
      <c r="A26" s="174"/>
      <c r="B26" s="169"/>
      <c r="C26" s="165" t="s">
        <v>101</v>
      </c>
      <c r="D26" s="164"/>
      <c r="E26" s="175"/>
      <c r="F26" s="164"/>
      <c r="G26" s="64"/>
      <c r="H26" s="64"/>
    </row>
    <row r="27" spans="1:8" ht="17.25" customHeight="1">
      <c r="A27" s="173"/>
      <c r="B27" s="171"/>
      <c r="C27" s="165" t="s">
        <v>102</v>
      </c>
      <c r="D27" s="164"/>
      <c r="E27" s="175"/>
      <c r="F27" s="164"/>
      <c r="G27" s="64"/>
      <c r="H27" s="64"/>
    </row>
    <row r="28" spans="1:8" ht="17.25" customHeight="1">
      <c r="A28" s="174"/>
      <c r="B28" s="169"/>
      <c r="C28" s="165" t="s">
        <v>103</v>
      </c>
      <c r="D28" s="164"/>
      <c r="E28" s="175"/>
      <c r="F28" s="164"/>
      <c r="G28" s="64"/>
      <c r="H28" s="64"/>
    </row>
    <row r="29" spans="1:8" ht="17.25" customHeight="1">
      <c r="A29" s="173"/>
      <c r="B29" s="171"/>
      <c r="C29" s="165" t="s">
        <v>104</v>
      </c>
      <c r="D29" s="164"/>
      <c r="E29" s="175"/>
      <c r="F29" s="164"/>
      <c r="G29" s="64"/>
      <c r="H29" s="64"/>
    </row>
    <row r="30" spans="1:7" ht="17.25" customHeight="1">
      <c r="A30" s="173"/>
      <c r="B30" s="169"/>
      <c r="C30" s="165" t="s">
        <v>105</v>
      </c>
      <c r="D30" s="164"/>
      <c r="E30" s="175"/>
      <c r="F30" s="164"/>
      <c r="G30" s="64"/>
    </row>
    <row r="31" spans="1:6" ht="17.25" customHeight="1">
      <c r="A31" s="173"/>
      <c r="B31" s="169"/>
      <c r="C31" s="165" t="s">
        <v>106</v>
      </c>
      <c r="D31" s="164"/>
      <c r="E31" s="175"/>
      <c r="F31" s="164"/>
    </row>
    <row r="32" spans="1:6" ht="17.25" customHeight="1">
      <c r="A32" s="173"/>
      <c r="B32" s="169"/>
      <c r="C32" s="165" t="s">
        <v>107</v>
      </c>
      <c r="D32" s="164"/>
      <c r="E32" s="175"/>
      <c r="F32" s="164"/>
    </row>
    <row r="33" spans="1:8" ht="17.25" customHeight="1">
      <c r="A33" s="173"/>
      <c r="B33" s="169"/>
      <c r="C33" s="165" t="s">
        <v>108</v>
      </c>
      <c r="D33" s="164"/>
      <c r="E33" s="175"/>
      <c r="F33" s="164"/>
      <c r="G33" s="64"/>
      <c r="H33" s="64"/>
    </row>
    <row r="34" spans="1:6" ht="17.25" customHeight="1">
      <c r="A34" s="172"/>
      <c r="B34" s="169"/>
      <c r="C34" s="165" t="s">
        <v>109</v>
      </c>
      <c r="D34" s="164"/>
      <c r="E34" s="175"/>
      <c r="F34" s="164"/>
    </row>
    <row r="35" spans="1:6" ht="17.25" customHeight="1">
      <c r="A35" s="173"/>
      <c r="B35" s="169"/>
      <c r="C35" s="165"/>
      <c r="D35" s="176"/>
      <c r="E35" s="166"/>
      <c r="F35" s="177"/>
    </row>
    <row r="36" spans="1:6" ht="17.25" customHeight="1">
      <c r="A36" s="161" t="s">
        <v>110</v>
      </c>
      <c r="B36" s="178">
        <f>B6</f>
        <v>1426.41</v>
      </c>
      <c r="C36" s="161" t="s">
        <v>111</v>
      </c>
      <c r="D36" s="179">
        <f>D6</f>
        <v>1426.41</v>
      </c>
      <c r="E36" s="161" t="s">
        <v>111</v>
      </c>
      <c r="F36" s="180">
        <f>SUM(F6)</f>
        <v>1426.41</v>
      </c>
    </row>
    <row r="37" spans="1:6" ht="17.25" customHeight="1">
      <c r="A37" s="165" t="s">
        <v>116</v>
      </c>
      <c r="B37" s="181">
        <f>B38+B39</f>
        <v>0</v>
      </c>
      <c r="C37" s="165" t="s">
        <v>113</v>
      </c>
      <c r="D37" s="176">
        <f>SUM(B41)-SUM(D36)</f>
        <v>0</v>
      </c>
      <c r="E37" s="165" t="s">
        <v>113</v>
      </c>
      <c r="F37" s="177">
        <f>D37</f>
        <v>0</v>
      </c>
    </row>
    <row r="38" spans="1:6" ht="17.25" customHeight="1">
      <c r="A38" s="165" t="s">
        <v>117</v>
      </c>
      <c r="B38" s="169"/>
      <c r="C38" s="165"/>
      <c r="D38" s="164"/>
      <c r="E38" s="165"/>
      <c r="F38" s="164"/>
    </row>
    <row r="39" spans="1:6" ht="17.25" customHeight="1">
      <c r="A39" s="165" t="s">
        <v>145</v>
      </c>
      <c r="B39" s="169"/>
      <c r="C39" s="182"/>
      <c r="D39" s="183"/>
      <c r="E39" s="173"/>
      <c r="F39" s="176"/>
    </row>
    <row r="40" spans="1:6" ht="17.25" customHeight="1">
      <c r="A40" s="173"/>
      <c r="B40" s="169"/>
      <c r="C40" s="172"/>
      <c r="D40" s="183"/>
      <c r="E40" s="172"/>
      <c r="F40" s="183"/>
    </row>
    <row r="41" spans="1:6" ht="17.25" customHeight="1">
      <c r="A41" s="160" t="s">
        <v>119</v>
      </c>
      <c r="B41" s="178">
        <f>B36+B37</f>
        <v>1426.41</v>
      </c>
      <c r="C41" s="184" t="s">
        <v>120</v>
      </c>
      <c r="D41" s="179">
        <f>D37+D36</f>
        <v>1426.41</v>
      </c>
      <c r="E41" s="160" t="s">
        <v>120</v>
      </c>
      <c r="F41" s="163">
        <f>F36+F37</f>
        <v>1426.41</v>
      </c>
    </row>
    <row r="42" spans="4:6" ht="12.75" customHeight="1">
      <c r="D42" s="64"/>
      <c r="F42" s="64"/>
    </row>
    <row r="43" spans="4:6" ht="12.75" customHeight="1">
      <c r="D43" s="64"/>
      <c r="F43" s="64"/>
    </row>
    <row r="44" spans="4:6" ht="12.75" customHeight="1">
      <c r="D44" s="64"/>
      <c r="F44" s="64"/>
    </row>
    <row r="45" spans="4:6" ht="12.75" customHeight="1">
      <c r="D45" s="64"/>
      <c r="F45" s="64"/>
    </row>
    <row r="46" spans="4:6" ht="12.75" customHeight="1">
      <c r="D46" s="64"/>
      <c r="F46" s="64"/>
    </row>
    <row r="47" spans="4:6" ht="12.75" customHeight="1">
      <c r="D47" s="64"/>
      <c r="F47" s="64"/>
    </row>
    <row r="48" spans="4:6" ht="12.75" customHeight="1">
      <c r="D48" s="64"/>
      <c r="F48" s="64"/>
    </row>
    <row r="49" spans="4:6" ht="12.75" customHeight="1">
      <c r="D49" s="64"/>
      <c r="F49" s="64"/>
    </row>
    <row r="50" spans="4:6" ht="12.75" customHeight="1">
      <c r="D50" s="64"/>
      <c r="F50" s="64"/>
    </row>
    <row r="51" spans="4:6" ht="12.75" customHeight="1">
      <c r="D51" s="64"/>
      <c r="F51" s="64"/>
    </row>
    <row r="52" spans="4:6" ht="12.75" customHeight="1">
      <c r="D52" s="64"/>
      <c r="F52" s="64"/>
    </row>
    <row r="53" spans="4:6" ht="12.75" customHeight="1">
      <c r="D53" s="64"/>
      <c r="F53" s="64"/>
    </row>
    <row r="54" spans="4:6" ht="12.75" customHeight="1">
      <c r="D54" s="64"/>
      <c r="F54" s="64"/>
    </row>
    <row r="55" ht="12.75" customHeight="1">
      <c r="F55" s="64"/>
    </row>
    <row r="56" ht="12.75" customHeight="1">
      <c r="F56" s="64"/>
    </row>
    <row r="57" ht="12.75" customHeight="1">
      <c r="F57" s="64"/>
    </row>
    <row r="58" ht="12.75" customHeight="1">
      <c r="F58" s="64"/>
    </row>
    <row r="59" ht="12.75" customHeight="1">
      <c r="F59" s="64"/>
    </row>
    <row r="60" ht="12.75" customHeight="1">
      <c r="F60" s="64"/>
    </row>
  </sheetData>
  <sheetProtection/>
  <mergeCells count="4">
    <mergeCell ref="A2:F2"/>
    <mergeCell ref="A3:B3"/>
    <mergeCell ref="A4:B4"/>
    <mergeCell ref="C4:F4"/>
  </mergeCells>
  <printOptions horizontalCentered="1"/>
  <pageMargins left="0.75" right="0.75" top="0.7900000000000001" bottom="1" header="0" footer="0"/>
  <pageSetup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4">
      <selection activeCell="D9" sqref="D9"/>
    </sheetView>
  </sheetViews>
  <sheetFormatPr defaultColWidth="9.16015625" defaultRowHeight="12.75" customHeight="1"/>
  <cols>
    <col min="1" max="1" width="21.33203125" style="0" customWidth="1"/>
    <col min="2" max="2" width="45.66015625" style="0" customWidth="1"/>
    <col min="3" max="5" width="21.33203125" style="0" customWidth="1"/>
    <col min="6" max="6" width="19.33203125" style="0" customWidth="1"/>
    <col min="7" max="7" width="21.33203125" style="0" customWidth="1"/>
  </cols>
  <sheetData>
    <row r="1" ht="30" customHeight="1">
      <c r="A1" s="64" t="s">
        <v>19</v>
      </c>
    </row>
    <row r="2" spans="1:7" ht="28.5" customHeight="1">
      <c r="A2" s="87" t="s">
        <v>20</v>
      </c>
      <c r="B2" s="87"/>
      <c r="C2" s="87"/>
      <c r="D2" s="87"/>
      <c r="E2" s="87"/>
      <c r="F2" s="87"/>
      <c r="G2" s="87"/>
    </row>
    <row r="3" ht="22.5" customHeight="1">
      <c r="G3" s="4" t="s">
        <v>46</v>
      </c>
    </row>
    <row r="4" spans="1:7" ht="23.25" customHeight="1">
      <c r="A4" s="92" t="s">
        <v>146</v>
      </c>
      <c r="B4" s="92" t="s">
        <v>147</v>
      </c>
      <c r="C4" s="92" t="s">
        <v>126</v>
      </c>
      <c r="D4" s="92" t="s">
        <v>148</v>
      </c>
      <c r="E4" s="92" t="s">
        <v>149</v>
      </c>
      <c r="F4" s="92" t="s">
        <v>150</v>
      </c>
      <c r="G4" s="92" t="s">
        <v>151</v>
      </c>
    </row>
    <row r="5" spans="1:7" ht="23.25" customHeight="1">
      <c r="A5" s="92" t="s">
        <v>136</v>
      </c>
      <c r="B5" s="92" t="s">
        <v>136</v>
      </c>
      <c r="C5" s="92">
        <v>1</v>
      </c>
      <c r="D5" s="92">
        <v>2</v>
      </c>
      <c r="E5" s="92">
        <v>3</v>
      </c>
      <c r="F5" s="92">
        <v>4</v>
      </c>
      <c r="G5" s="92" t="s">
        <v>136</v>
      </c>
    </row>
    <row r="6" spans="1:7" ht="30" customHeight="1">
      <c r="A6" s="147"/>
      <c r="B6" s="155" t="s">
        <v>126</v>
      </c>
      <c r="C6" s="156">
        <v>1426.41</v>
      </c>
      <c r="D6" s="156">
        <v>246.97</v>
      </c>
      <c r="E6" s="143">
        <v>44.79</v>
      </c>
      <c r="F6" s="156">
        <v>1134.65</v>
      </c>
      <c r="G6" s="92"/>
    </row>
    <row r="7" spans="1:7" ht="30" customHeight="1">
      <c r="A7" s="147" t="s">
        <v>152</v>
      </c>
      <c r="B7" s="147" t="s">
        <v>153</v>
      </c>
      <c r="C7" s="156">
        <v>1108.92</v>
      </c>
      <c r="D7" s="156">
        <v>246.97</v>
      </c>
      <c r="E7" s="143">
        <v>44.79</v>
      </c>
      <c r="F7" s="156">
        <v>817.16</v>
      </c>
      <c r="G7" s="92"/>
    </row>
    <row r="8" spans="1:7" ht="30" customHeight="1">
      <c r="A8" s="147" t="s">
        <v>154</v>
      </c>
      <c r="B8" s="147" t="s">
        <v>155</v>
      </c>
      <c r="C8" s="156">
        <v>1108.92</v>
      </c>
      <c r="D8" s="156">
        <v>246.97</v>
      </c>
      <c r="E8" s="143">
        <v>44.79</v>
      </c>
      <c r="F8" s="156">
        <v>817.16</v>
      </c>
      <c r="G8" s="92"/>
    </row>
    <row r="9" spans="1:7" ht="30" customHeight="1">
      <c r="A9" s="147" t="s">
        <v>156</v>
      </c>
      <c r="B9" s="147" t="s">
        <v>157</v>
      </c>
      <c r="C9" s="156">
        <v>291.76</v>
      </c>
      <c r="D9" s="156">
        <v>246.97</v>
      </c>
      <c r="E9" s="143">
        <v>44.79</v>
      </c>
      <c r="F9" s="156"/>
      <c r="G9" s="92"/>
    </row>
    <row r="10" spans="1:7" ht="30" customHeight="1">
      <c r="A10" s="147" t="s">
        <v>158</v>
      </c>
      <c r="B10" s="147" t="s">
        <v>159</v>
      </c>
      <c r="C10" s="156">
        <v>817.16</v>
      </c>
      <c r="D10" s="156"/>
      <c r="E10" s="143"/>
      <c r="F10" s="156">
        <v>817.16</v>
      </c>
      <c r="G10" s="92"/>
    </row>
    <row r="11" spans="1:7" ht="30" customHeight="1">
      <c r="A11" s="157" t="s">
        <v>160</v>
      </c>
      <c r="B11" s="147" t="s">
        <v>161</v>
      </c>
      <c r="C11" s="156">
        <v>77.49</v>
      </c>
      <c r="D11" s="156"/>
      <c r="E11" s="143"/>
      <c r="F11" s="156">
        <v>77.49</v>
      </c>
      <c r="G11" s="92"/>
    </row>
    <row r="12" spans="1:7" ht="30" customHeight="1">
      <c r="A12" s="147" t="s">
        <v>162</v>
      </c>
      <c r="B12" s="147" t="s">
        <v>163</v>
      </c>
      <c r="C12" s="156">
        <v>45</v>
      </c>
      <c r="D12" s="156"/>
      <c r="E12" s="143"/>
      <c r="F12" s="156">
        <v>45</v>
      </c>
      <c r="G12" s="92"/>
    </row>
    <row r="13" spans="1:7" ht="30" customHeight="1">
      <c r="A13" s="147" t="s">
        <v>164</v>
      </c>
      <c r="B13" s="147" t="s">
        <v>165</v>
      </c>
      <c r="C13" s="156">
        <v>155</v>
      </c>
      <c r="D13" s="156"/>
      <c r="E13" s="143"/>
      <c r="F13" s="156">
        <v>155</v>
      </c>
      <c r="G13" s="143"/>
    </row>
    <row r="14" spans="1:7" ht="30" customHeight="1">
      <c r="A14" s="147" t="s">
        <v>166</v>
      </c>
      <c r="B14" s="147" t="s">
        <v>167</v>
      </c>
      <c r="C14" s="156">
        <v>40</v>
      </c>
      <c r="D14" s="156"/>
      <c r="E14" s="143"/>
      <c r="F14" s="156">
        <v>40</v>
      </c>
      <c r="G14" s="143"/>
    </row>
    <row r="15" spans="1:2" ht="12.75" customHeight="1">
      <c r="A15" s="64"/>
      <c r="B15" s="64"/>
    </row>
    <row r="16" ht="12.75" customHeight="1">
      <c r="B16" s="64"/>
    </row>
    <row r="17" ht="12.75" customHeight="1">
      <c r="B17" s="64"/>
    </row>
    <row r="18" ht="12.75" customHeight="1">
      <c r="B18" s="64"/>
    </row>
    <row r="19" ht="12.75" customHeight="1">
      <c r="B19" s="64"/>
    </row>
  </sheetData>
  <sheetProtection/>
  <printOptions horizontalCentered="1"/>
  <pageMargins left="0.59" right="0.59" top="0.7900000000000001" bottom="0.7900000000000001" header="0.5" footer="0.5"/>
  <pageSetup fitToHeight="1000" fitToWidth="1"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showGridLines="0" showZeros="0" workbookViewId="0" topLeftCell="B1">
      <selection activeCell="I15" sqref="I15"/>
    </sheetView>
  </sheetViews>
  <sheetFormatPr defaultColWidth="9.16015625" defaultRowHeight="12.75" customHeight="1"/>
  <cols>
    <col min="1" max="1" width="19" style="0" customWidth="1"/>
    <col min="2" max="2" width="31.66015625" style="0" customWidth="1"/>
    <col min="3" max="3" width="15.33203125" style="0" customWidth="1"/>
    <col min="4" max="4" width="22.33203125" style="0" customWidth="1"/>
    <col min="5" max="7" width="21.33203125" style="0" customWidth="1"/>
    <col min="8" max="8" width="17.66015625" style="0" customWidth="1"/>
    <col min="9" max="9" width="43.5" style="0" customWidth="1"/>
  </cols>
  <sheetData>
    <row r="1" ht="30" customHeight="1">
      <c r="A1" s="64" t="s">
        <v>21</v>
      </c>
    </row>
    <row r="2" spans="1:8" ht="28.5" customHeight="1">
      <c r="A2" s="87" t="s">
        <v>22</v>
      </c>
      <c r="B2" s="87"/>
      <c r="C2" s="87"/>
      <c r="D2" s="87"/>
      <c r="E2" s="87"/>
      <c r="F2" s="87"/>
      <c r="G2" s="87"/>
      <c r="H2" s="87"/>
    </row>
    <row r="3" ht="22.5" customHeight="1">
      <c r="H3" s="4" t="s">
        <v>46</v>
      </c>
    </row>
    <row r="4" spans="1:9" ht="22.5" customHeight="1">
      <c r="A4" s="92" t="s">
        <v>168</v>
      </c>
      <c r="B4" s="92" t="s">
        <v>169</v>
      </c>
      <c r="C4" s="149" t="s">
        <v>170</v>
      </c>
      <c r="D4" s="136" t="s">
        <v>171</v>
      </c>
      <c r="E4" s="92" t="s">
        <v>126</v>
      </c>
      <c r="F4" s="92" t="s">
        <v>148</v>
      </c>
      <c r="G4" s="92" t="s">
        <v>149</v>
      </c>
      <c r="H4" s="92" t="s">
        <v>150</v>
      </c>
      <c r="I4" s="143" t="s">
        <v>151</v>
      </c>
    </row>
    <row r="5" spans="1:9" ht="15.75" customHeight="1">
      <c r="A5" s="139" t="s">
        <v>136</v>
      </c>
      <c r="B5" s="139" t="s">
        <v>136</v>
      </c>
      <c r="C5" s="139" t="s">
        <v>136</v>
      </c>
      <c r="D5" s="139" t="s">
        <v>136</v>
      </c>
      <c r="E5" s="139">
        <v>1</v>
      </c>
      <c r="F5" s="139">
        <v>2</v>
      </c>
      <c r="G5" s="139">
        <v>3</v>
      </c>
      <c r="H5" s="139">
        <v>4</v>
      </c>
      <c r="I5" s="143"/>
    </row>
    <row r="6" spans="1:9" ht="12.75" customHeight="1">
      <c r="A6" s="140"/>
      <c r="B6" s="140" t="s">
        <v>172</v>
      </c>
      <c r="C6" s="140"/>
      <c r="D6" s="140"/>
      <c r="E6" s="141">
        <v>1426.4067</v>
      </c>
      <c r="F6" s="141">
        <v>246.9743</v>
      </c>
      <c r="G6" s="141">
        <v>44.7864</v>
      </c>
      <c r="H6" s="141">
        <v>1134.646</v>
      </c>
      <c r="I6" s="143"/>
    </row>
    <row r="7" spans="1:9" ht="12.75" customHeight="1">
      <c r="A7" s="140" t="s">
        <v>173</v>
      </c>
      <c r="B7" s="142" t="s">
        <v>174</v>
      </c>
      <c r="C7" s="142"/>
      <c r="D7" s="142"/>
      <c r="E7" s="141">
        <v>246.9743</v>
      </c>
      <c r="F7" s="141">
        <v>246.9743</v>
      </c>
      <c r="G7" s="143"/>
      <c r="H7" s="141"/>
      <c r="I7" s="143"/>
    </row>
    <row r="8" spans="1:9" ht="12.75" customHeight="1">
      <c r="A8" s="144" t="s">
        <v>175</v>
      </c>
      <c r="B8" s="145" t="s">
        <v>176</v>
      </c>
      <c r="C8" s="144" t="s">
        <v>177</v>
      </c>
      <c r="D8" s="145" t="s">
        <v>174</v>
      </c>
      <c r="E8" s="141">
        <f>F8+H8</f>
        <v>106.6532</v>
      </c>
      <c r="F8" s="141">
        <v>106.6532</v>
      </c>
      <c r="G8" s="143"/>
      <c r="H8" s="141"/>
      <c r="I8" s="143"/>
    </row>
    <row r="9" spans="1:9" ht="12.75" customHeight="1">
      <c r="A9" s="144" t="s">
        <v>178</v>
      </c>
      <c r="B9" s="145" t="s">
        <v>179</v>
      </c>
      <c r="C9" s="144" t="s">
        <v>177</v>
      </c>
      <c r="D9" s="145" t="s">
        <v>174</v>
      </c>
      <c r="E9" s="141">
        <f aca="true" t="shared" si="0" ref="E8:E10">F9+H9</f>
        <v>5.4077</v>
      </c>
      <c r="F9" s="141">
        <v>5.4077</v>
      </c>
      <c r="G9" s="143"/>
      <c r="H9" s="141"/>
      <c r="I9" s="143"/>
    </row>
    <row r="10" spans="1:9" ht="12.75" customHeight="1">
      <c r="A10" s="144" t="s">
        <v>180</v>
      </c>
      <c r="B10" s="145" t="s">
        <v>181</v>
      </c>
      <c r="C10" s="144" t="s">
        <v>177</v>
      </c>
      <c r="D10" s="145" t="s">
        <v>174</v>
      </c>
      <c r="E10" s="141">
        <f t="shared" si="0"/>
        <v>46.512</v>
      </c>
      <c r="F10" s="141">
        <v>46.512</v>
      </c>
      <c r="G10" s="143"/>
      <c r="H10" s="141"/>
      <c r="I10" s="143"/>
    </row>
    <row r="11" spans="1:9" ht="12.75" customHeight="1">
      <c r="A11" s="144" t="s">
        <v>182</v>
      </c>
      <c r="B11" s="145" t="s">
        <v>183</v>
      </c>
      <c r="C11" s="144" t="s">
        <v>177</v>
      </c>
      <c r="D11" s="145" t="s">
        <v>174</v>
      </c>
      <c r="E11" s="141">
        <v>26.45</v>
      </c>
      <c r="F11" s="141">
        <v>26.45</v>
      </c>
      <c r="G11" s="143"/>
      <c r="H11" s="141"/>
      <c r="I11" s="143"/>
    </row>
    <row r="12" spans="1:9" ht="12.75" customHeight="1">
      <c r="A12" s="144" t="s">
        <v>184</v>
      </c>
      <c r="B12" s="145" t="s">
        <v>185</v>
      </c>
      <c r="C12" s="144" t="s">
        <v>177</v>
      </c>
      <c r="D12" s="145" t="s">
        <v>174</v>
      </c>
      <c r="E12" s="141">
        <v>15.3144</v>
      </c>
      <c r="F12" s="141">
        <v>15.3144</v>
      </c>
      <c r="G12" s="143"/>
      <c r="H12" s="141"/>
      <c r="I12" s="143"/>
    </row>
    <row r="13" spans="1:9" ht="12.75" customHeight="1">
      <c r="A13" s="144" t="s">
        <v>186</v>
      </c>
      <c r="B13" s="145" t="s">
        <v>187</v>
      </c>
      <c r="C13" s="144" t="s">
        <v>177</v>
      </c>
      <c r="D13" s="145" t="s">
        <v>174</v>
      </c>
      <c r="E13" s="141">
        <v>2.4869</v>
      </c>
      <c r="F13" s="141">
        <v>2.4869</v>
      </c>
      <c r="G13" s="143"/>
      <c r="H13" s="141"/>
      <c r="I13" s="143"/>
    </row>
    <row r="14" spans="1:9" ht="12.75" customHeight="1">
      <c r="A14" s="144" t="s">
        <v>188</v>
      </c>
      <c r="B14" s="145" t="s">
        <v>189</v>
      </c>
      <c r="C14" s="144" t="s">
        <v>177</v>
      </c>
      <c r="D14" s="145" t="s">
        <v>174</v>
      </c>
      <c r="E14" s="141">
        <v>17.1186</v>
      </c>
      <c r="F14" s="141">
        <v>17.1186</v>
      </c>
      <c r="G14" s="143"/>
      <c r="H14" s="141"/>
      <c r="I14" s="143"/>
    </row>
    <row r="15" spans="1:9" ht="12.75" customHeight="1">
      <c r="A15" s="144" t="s">
        <v>190</v>
      </c>
      <c r="B15" s="145" t="s">
        <v>191</v>
      </c>
      <c r="C15" s="144" t="s">
        <v>177</v>
      </c>
      <c r="D15" s="145" t="s">
        <v>174</v>
      </c>
      <c r="E15" s="141">
        <v>27.0315</v>
      </c>
      <c r="F15" s="141">
        <v>27.0315</v>
      </c>
      <c r="G15" s="143"/>
      <c r="H15" s="141"/>
      <c r="I15" s="146" t="s">
        <v>192</v>
      </c>
    </row>
    <row r="16" spans="1:9" ht="12.75" customHeight="1">
      <c r="A16" s="150" t="s">
        <v>193</v>
      </c>
      <c r="B16" s="142" t="s">
        <v>194</v>
      </c>
      <c r="C16" s="142"/>
      <c r="D16" s="142"/>
      <c r="E16" s="141">
        <f>G16+H16</f>
        <v>1179.4324</v>
      </c>
      <c r="F16" s="143"/>
      <c r="G16" s="141">
        <v>44.7864</v>
      </c>
      <c r="H16" s="141">
        <v>1134.646</v>
      </c>
      <c r="I16" s="153"/>
    </row>
    <row r="17" spans="1:9" ht="12.75" customHeight="1">
      <c r="A17" s="151" t="s">
        <v>195</v>
      </c>
      <c r="B17" s="145" t="s">
        <v>196</v>
      </c>
      <c r="C17" s="144" t="s">
        <v>197</v>
      </c>
      <c r="D17" s="145" t="s">
        <v>194</v>
      </c>
      <c r="E17" s="141">
        <f>H17+G17</f>
        <v>30.480000000000004</v>
      </c>
      <c r="F17" s="143"/>
      <c r="G17" s="141">
        <v>17.6</v>
      </c>
      <c r="H17" s="152">
        <v>12.88</v>
      </c>
      <c r="I17" s="154"/>
    </row>
    <row r="18" spans="1:9" ht="12.75" customHeight="1">
      <c r="A18" s="151" t="s">
        <v>198</v>
      </c>
      <c r="B18" s="145" t="s">
        <v>199</v>
      </c>
      <c r="C18" s="144" t="s">
        <v>197</v>
      </c>
      <c r="D18" s="145" t="s">
        <v>194</v>
      </c>
      <c r="E18" s="141">
        <f>G18+H18</f>
        <v>0.616</v>
      </c>
      <c r="F18" s="143"/>
      <c r="G18" s="141">
        <v>0.616</v>
      </c>
      <c r="H18" s="141"/>
      <c r="I18" s="154"/>
    </row>
    <row r="19" spans="1:9" ht="12.75" customHeight="1">
      <c r="A19" s="151" t="s">
        <v>200</v>
      </c>
      <c r="B19" s="145" t="s">
        <v>201</v>
      </c>
      <c r="C19" s="144" t="s">
        <v>197</v>
      </c>
      <c r="D19" s="145" t="s">
        <v>194</v>
      </c>
      <c r="E19" s="141">
        <v>5</v>
      </c>
      <c r="F19" s="143"/>
      <c r="G19" s="141"/>
      <c r="H19" s="141">
        <v>5</v>
      </c>
      <c r="I19" s="154"/>
    </row>
    <row r="20" spans="1:9" ht="12.75" customHeight="1">
      <c r="A20" s="151" t="s">
        <v>202</v>
      </c>
      <c r="B20" s="145" t="s">
        <v>203</v>
      </c>
      <c r="C20" s="144" t="s">
        <v>197</v>
      </c>
      <c r="D20" s="145" t="s">
        <v>194</v>
      </c>
      <c r="E20" s="141">
        <f aca="true" t="shared" si="1" ref="E20:E29">G20+H20</f>
        <v>0.66</v>
      </c>
      <c r="F20" s="143"/>
      <c r="G20" s="141">
        <v>0.66</v>
      </c>
      <c r="H20" s="141"/>
      <c r="I20" s="154"/>
    </row>
    <row r="21" spans="1:9" ht="12.75" customHeight="1">
      <c r="A21" s="151" t="s">
        <v>204</v>
      </c>
      <c r="B21" s="145" t="s">
        <v>205</v>
      </c>
      <c r="C21" s="144" t="s">
        <v>197</v>
      </c>
      <c r="D21" s="145" t="s">
        <v>194</v>
      </c>
      <c r="E21" s="141">
        <f t="shared" si="1"/>
        <v>21.54</v>
      </c>
      <c r="F21" s="143"/>
      <c r="G21" s="141">
        <v>1.54</v>
      </c>
      <c r="H21" s="141">
        <v>20</v>
      </c>
      <c r="I21" s="154" t="s">
        <v>206</v>
      </c>
    </row>
    <row r="22" spans="1:9" ht="12.75" customHeight="1">
      <c r="A22" s="151" t="s">
        <v>207</v>
      </c>
      <c r="B22" s="145" t="s">
        <v>208</v>
      </c>
      <c r="C22" s="144" t="s">
        <v>197</v>
      </c>
      <c r="D22" s="145" t="s">
        <v>194</v>
      </c>
      <c r="E22" s="141">
        <f t="shared" si="1"/>
        <v>1.32</v>
      </c>
      <c r="F22" s="143"/>
      <c r="G22" s="141">
        <v>1.32</v>
      </c>
      <c r="H22" s="141"/>
      <c r="I22" s="154"/>
    </row>
    <row r="23" spans="1:9" ht="12.75" customHeight="1">
      <c r="A23" s="151" t="s">
        <v>209</v>
      </c>
      <c r="B23" s="145" t="s">
        <v>210</v>
      </c>
      <c r="C23" s="144" t="s">
        <v>197</v>
      </c>
      <c r="D23" s="145" t="s">
        <v>194</v>
      </c>
      <c r="E23" s="141">
        <f t="shared" si="1"/>
        <v>27.4</v>
      </c>
      <c r="F23" s="143"/>
      <c r="G23" s="141">
        <v>0</v>
      </c>
      <c r="H23" s="141">
        <v>27.4</v>
      </c>
      <c r="I23" s="154"/>
    </row>
    <row r="24" spans="1:9" ht="12.75" customHeight="1">
      <c r="A24" s="151" t="s">
        <v>211</v>
      </c>
      <c r="B24" s="145" t="s">
        <v>212</v>
      </c>
      <c r="C24" s="144" t="s">
        <v>197</v>
      </c>
      <c r="D24" s="145" t="s">
        <v>194</v>
      </c>
      <c r="E24" s="141">
        <f t="shared" si="1"/>
        <v>12.04</v>
      </c>
      <c r="F24" s="143"/>
      <c r="G24" s="141">
        <v>7.04</v>
      </c>
      <c r="H24" s="141">
        <v>5</v>
      </c>
      <c r="I24" s="154" t="s">
        <v>213</v>
      </c>
    </row>
    <row r="25" spans="1:9" ht="36" customHeight="1">
      <c r="A25" s="151" t="s">
        <v>214</v>
      </c>
      <c r="B25" s="145" t="s">
        <v>215</v>
      </c>
      <c r="C25" s="144" t="s">
        <v>197</v>
      </c>
      <c r="D25" s="145" t="s">
        <v>194</v>
      </c>
      <c r="E25" s="141">
        <f t="shared" si="1"/>
        <v>109.92</v>
      </c>
      <c r="F25" s="143"/>
      <c r="G25" s="141">
        <v>3.52</v>
      </c>
      <c r="H25" s="141">
        <v>106.4</v>
      </c>
      <c r="I25" s="144" t="s">
        <v>216</v>
      </c>
    </row>
    <row r="26" spans="1:9" ht="12.75" customHeight="1">
      <c r="A26" s="151" t="s">
        <v>217</v>
      </c>
      <c r="B26" s="145" t="s">
        <v>218</v>
      </c>
      <c r="C26" s="144" t="s">
        <v>197</v>
      </c>
      <c r="D26" s="145" t="s">
        <v>194</v>
      </c>
      <c r="E26" s="141">
        <f t="shared" si="1"/>
        <v>1.2</v>
      </c>
      <c r="F26" s="143"/>
      <c r="G26" s="141">
        <v>1.2</v>
      </c>
      <c r="H26" s="141"/>
      <c r="I26" s="144"/>
    </row>
    <row r="27" spans="1:9" ht="12.75" customHeight="1">
      <c r="A27" s="151" t="s">
        <v>219</v>
      </c>
      <c r="B27" s="145" t="s">
        <v>220</v>
      </c>
      <c r="C27" s="144" t="s">
        <v>197</v>
      </c>
      <c r="D27" s="145" t="s">
        <v>194</v>
      </c>
      <c r="E27" s="141">
        <f t="shared" si="1"/>
        <v>0</v>
      </c>
      <c r="F27" s="143"/>
      <c r="G27" s="141">
        <v>0</v>
      </c>
      <c r="H27" s="141"/>
      <c r="I27" s="154"/>
    </row>
    <row r="28" spans="1:9" ht="12.75" customHeight="1">
      <c r="A28" s="151" t="s">
        <v>221</v>
      </c>
      <c r="B28" s="145" t="s">
        <v>222</v>
      </c>
      <c r="C28" s="144" t="s">
        <v>197</v>
      </c>
      <c r="D28" s="145" t="s">
        <v>194</v>
      </c>
      <c r="E28" s="141">
        <f t="shared" si="1"/>
        <v>0</v>
      </c>
      <c r="F28" s="143"/>
      <c r="G28" s="141">
        <v>0</v>
      </c>
      <c r="H28" s="141"/>
      <c r="I28" s="154"/>
    </row>
    <row r="29" spans="1:9" ht="12.75" customHeight="1">
      <c r="A29" s="151" t="s">
        <v>223</v>
      </c>
      <c r="B29" s="145" t="s">
        <v>224</v>
      </c>
      <c r="C29" s="144" t="s">
        <v>197</v>
      </c>
      <c r="D29" s="145" t="s">
        <v>194</v>
      </c>
      <c r="E29" s="141">
        <f t="shared" si="1"/>
        <v>2</v>
      </c>
      <c r="F29" s="143"/>
      <c r="G29" s="141">
        <v>2</v>
      </c>
      <c r="H29" s="141"/>
      <c r="I29" s="154"/>
    </row>
    <row r="30" spans="1:9" ht="12.75" customHeight="1">
      <c r="A30" s="151" t="s">
        <v>225</v>
      </c>
      <c r="B30" s="145" t="s">
        <v>226</v>
      </c>
      <c r="C30" s="144" t="s">
        <v>197</v>
      </c>
      <c r="D30" s="145" t="s">
        <v>194</v>
      </c>
      <c r="E30" s="141"/>
      <c r="F30" s="143"/>
      <c r="G30" s="141"/>
      <c r="H30" s="141"/>
      <c r="I30" s="154"/>
    </row>
    <row r="31" spans="1:9" ht="42" customHeight="1">
      <c r="A31" s="151" t="s">
        <v>227</v>
      </c>
      <c r="B31" s="145" t="s">
        <v>228</v>
      </c>
      <c r="C31" s="144" t="s">
        <v>197</v>
      </c>
      <c r="D31" s="145" t="s">
        <v>194</v>
      </c>
      <c r="E31" s="141">
        <f>G31+H31</f>
        <v>264.67</v>
      </c>
      <c r="F31" s="143"/>
      <c r="G31" s="141">
        <v>2.464</v>
      </c>
      <c r="H31" s="141">
        <v>262.206</v>
      </c>
      <c r="I31" s="144" t="s">
        <v>229</v>
      </c>
    </row>
    <row r="32" spans="1:9" ht="42" customHeight="1">
      <c r="A32" s="151" t="s">
        <v>230</v>
      </c>
      <c r="B32" s="145" t="s">
        <v>231</v>
      </c>
      <c r="C32" s="144" t="s">
        <v>197</v>
      </c>
      <c r="D32" s="145" t="s">
        <v>194</v>
      </c>
      <c r="E32" s="141">
        <v>666.76</v>
      </c>
      <c r="F32" s="143"/>
      <c r="G32" s="141"/>
      <c r="H32" s="141">
        <v>666.76</v>
      </c>
      <c r="I32" s="144" t="s">
        <v>232</v>
      </c>
    </row>
    <row r="33" spans="1:9" ht="12.75" customHeight="1">
      <c r="A33" s="151" t="s">
        <v>233</v>
      </c>
      <c r="B33" s="145" t="s">
        <v>234</v>
      </c>
      <c r="C33" s="144" t="s">
        <v>197</v>
      </c>
      <c r="D33" s="145" t="s">
        <v>194</v>
      </c>
      <c r="E33" s="141">
        <f>G33+H33</f>
        <v>1.7864</v>
      </c>
      <c r="F33" s="143"/>
      <c r="G33" s="141">
        <v>1.7864</v>
      </c>
      <c r="H33" s="141"/>
      <c r="I33" s="154"/>
    </row>
    <row r="34" spans="1:9" ht="12.75" customHeight="1">
      <c r="A34" s="151" t="s">
        <v>235</v>
      </c>
      <c r="B34" s="145" t="s">
        <v>236</v>
      </c>
      <c r="C34" s="144" t="s">
        <v>197</v>
      </c>
      <c r="D34" s="145" t="s">
        <v>194</v>
      </c>
      <c r="E34" s="141">
        <f>G34+H34</f>
        <v>0</v>
      </c>
      <c r="F34" s="143"/>
      <c r="G34" s="141">
        <v>0</v>
      </c>
      <c r="H34" s="141"/>
      <c r="I34" s="154"/>
    </row>
    <row r="35" spans="1:8" ht="12.75" customHeight="1">
      <c r="A35" s="151" t="s">
        <v>237</v>
      </c>
      <c r="B35" s="145" t="s">
        <v>238</v>
      </c>
      <c r="C35" s="144" t="s">
        <v>197</v>
      </c>
      <c r="D35" s="145" t="s">
        <v>194</v>
      </c>
      <c r="E35" s="141">
        <f>G35+H35</f>
        <v>0</v>
      </c>
      <c r="F35" s="143"/>
      <c r="G35" s="141">
        <v>0</v>
      </c>
      <c r="H35" s="141"/>
    </row>
    <row r="36" spans="1:9" ht="12.75" customHeight="1">
      <c r="A36" s="151" t="s">
        <v>239</v>
      </c>
      <c r="B36" s="145" t="s">
        <v>240</v>
      </c>
      <c r="C36" s="144" t="s">
        <v>197</v>
      </c>
      <c r="D36" s="145" t="s">
        <v>194</v>
      </c>
      <c r="E36" s="141">
        <f>G36+H36</f>
        <v>34.04</v>
      </c>
      <c r="F36" s="143"/>
      <c r="G36" s="141">
        <v>5.04</v>
      </c>
      <c r="H36" s="141">
        <v>29</v>
      </c>
      <c r="I36" s="154" t="s">
        <v>241</v>
      </c>
    </row>
  </sheetData>
  <sheetProtection/>
  <printOptions horizontalCentered="1"/>
  <pageMargins left="0.59" right="0.59" top="0.7900000000000001" bottom="0.7900000000000001" header="0.5" footer="0.5"/>
  <pageSetup fitToHeight="1000" fitToWidth="1" orientation="landscape" paperSize="9" scale="77"/>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8" sqref="E8"/>
    </sheetView>
  </sheetViews>
  <sheetFormatPr defaultColWidth="9.16015625" defaultRowHeight="12.75" customHeight="1"/>
  <cols>
    <col min="1" max="1" width="21.33203125" style="0" customWidth="1"/>
    <col min="2" max="2" width="54" style="0" customWidth="1"/>
    <col min="3" max="6" width="21.33203125" style="0" customWidth="1"/>
  </cols>
  <sheetData>
    <row r="1" ht="30" customHeight="1">
      <c r="A1" s="64" t="s">
        <v>23</v>
      </c>
    </row>
    <row r="2" spans="1:6" ht="28.5" customHeight="1">
      <c r="A2" s="87" t="s">
        <v>24</v>
      </c>
      <c r="B2" s="87"/>
      <c r="C2" s="87"/>
      <c r="D2" s="87"/>
      <c r="E2" s="87"/>
      <c r="F2" s="87"/>
    </row>
    <row r="3" ht="22.5" customHeight="1">
      <c r="F3" s="4" t="s">
        <v>46</v>
      </c>
    </row>
    <row r="4" spans="1:6" ht="22.5" customHeight="1">
      <c r="A4" s="92" t="s">
        <v>146</v>
      </c>
      <c r="B4" s="92" t="s">
        <v>147</v>
      </c>
      <c r="C4" s="92" t="s">
        <v>126</v>
      </c>
      <c r="D4" s="92" t="s">
        <v>148</v>
      </c>
      <c r="E4" s="92" t="s">
        <v>149</v>
      </c>
      <c r="F4" s="92" t="s">
        <v>151</v>
      </c>
    </row>
    <row r="5" spans="1:6" ht="15.75" customHeight="1">
      <c r="A5" s="94" t="s">
        <v>136</v>
      </c>
      <c r="B5" s="94" t="s">
        <v>136</v>
      </c>
      <c r="C5" s="94">
        <v>1</v>
      </c>
      <c r="D5" s="94">
        <v>2</v>
      </c>
      <c r="E5" s="94">
        <v>3</v>
      </c>
      <c r="F5" s="94" t="s">
        <v>136</v>
      </c>
    </row>
    <row r="6" spans="1:6" ht="12.75" customHeight="1">
      <c r="A6" s="147" t="s">
        <v>152</v>
      </c>
      <c r="B6" s="147" t="s">
        <v>153</v>
      </c>
      <c r="C6" s="148">
        <f>SUM(D6:E6)</f>
        <v>291.76</v>
      </c>
      <c r="D6" s="141">
        <v>246.97</v>
      </c>
      <c r="E6" s="141">
        <v>44.79</v>
      </c>
      <c r="F6" s="80"/>
    </row>
    <row r="7" spans="1:6" ht="12.75" customHeight="1">
      <c r="A7" s="147" t="s">
        <v>154</v>
      </c>
      <c r="B7" s="147" t="s">
        <v>155</v>
      </c>
      <c r="C7" s="80"/>
      <c r="D7" s="141">
        <v>246.97</v>
      </c>
      <c r="E7" s="141">
        <v>44.79</v>
      </c>
      <c r="F7" s="80"/>
    </row>
    <row r="8" spans="1:6" ht="12.75" customHeight="1">
      <c r="A8" s="147" t="s">
        <v>156</v>
      </c>
      <c r="B8" s="147" t="s">
        <v>157</v>
      </c>
      <c r="C8" s="80"/>
      <c r="D8" s="141">
        <v>246.97</v>
      </c>
      <c r="E8" s="141">
        <v>44.79</v>
      </c>
      <c r="F8" s="80"/>
    </row>
    <row r="9" spans="1:6" ht="12.75" customHeight="1">
      <c r="A9" s="80"/>
      <c r="B9" s="80"/>
      <c r="C9" s="80"/>
      <c r="D9" s="80"/>
      <c r="E9" s="80"/>
      <c r="F9" s="80"/>
    </row>
    <row r="10" spans="1:6" ht="12.75" customHeight="1">
      <c r="A10" s="80"/>
      <c r="B10" s="80"/>
      <c r="C10" s="80"/>
      <c r="D10" s="80"/>
      <c r="E10" s="80"/>
      <c r="F10" s="80"/>
    </row>
    <row r="11" spans="1:6" ht="12.75" customHeight="1">
      <c r="A11" s="80"/>
      <c r="B11" s="80"/>
      <c r="C11" s="80"/>
      <c r="D11" s="81"/>
      <c r="E11" s="80"/>
      <c r="F11" s="80"/>
    </row>
    <row r="12" spans="1:6" ht="12.75" customHeight="1">
      <c r="A12" s="80"/>
      <c r="B12" s="80"/>
      <c r="C12" s="80"/>
      <c r="D12" s="80"/>
      <c r="E12" s="80"/>
      <c r="F12" s="80"/>
    </row>
    <row r="13" spans="1:6" ht="12.75" customHeight="1">
      <c r="A13" s="80"/>
      <c r="B13" s="81"/>
      <c r="C13" s="80"/>
      <c r="D13" s="81"/>
      <c r="E13" s="81"/>
      <c r="F13" s="81"/>
    </row>
    <row r="14" spans="1:3" ht="12.75" customHeight="1">
      <c r="A14" s="64"/>
      <c r="C14" s="64"/>
    </row>
    <row r="15" spans="1:2" ht="12.75" customHeight="1">
      <c r="A15" s="64"/>
      <c r="B15" s="64"/>
    </row>
    <row r="16" ht="12.75" customHeight="1">
      <c r="B16" s="64"/>
    </row>
    <row r="17" ht="12.75" customHeight="1">
      <c r="B17" s="64"/>
    </row>
    <row r="18" ht="12.75" customHeight="1">
      <c r="B18" s="64"/>
    </row>
    <row r="19" ht="12.75" customHeight="1">
      <c r="B19" s="64"/>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2019-06-05T02:04:24Z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eadingLayo">
    <vt:bool>false</vt:bool>
  </property>
</Properties>
</file>