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8850" firstSheet="5" activeTab="5"/>
  </bookViews>
  <sheets>
    <sheet name="封面" sheetId="1" r:id="rId1"/>
    <sheet name="目录" sheetId="2" r:id="rId2"/>
    <sheet name="部门综合预算收支总表" sheetId="3" r:id="rId3"/>
    <sheet name="部门综合预算收入总表" sheetId="4" r:id="rId4"/>
    <sheet name="部门综合预算支出总表" sheetId="5" r:id="rId5"/>
    <sheet name="部门综合预算财政拨款收支总表" sheetId="6" r:id="rId6"/>
    <sheet name="部门综合预算一般公共预算支出明细表（按功能分类）" sheetId="7" r:id="rId7"/>
    <sheet name="部门综合预算一般公共预算支出明细表（按经济分类）" sheetId="8" r:id="rId8"/>
    <sheet name="部门综合预算一般公共预算基本支出明细表（按功能分类）" sheetId="9" r:id="rId9"/>
    <sheet name="部门综合预算一般公共预算基本支出明细表（按经济分类）" sheetId="10" r:id="rId10"/>
    <sheet name="部门综合政府性基金收支表" sheetId="11" r:id="rId11"/>
    <sheet name="部门综合预算专项业务费支出" sheetId="12" r:id="rId12"/>
    <sheet name="部门综合预算政府采购（资产购置、购买服务）预算表" sheetId="13" r:id="rId13"/>
    <sheet name="部门综合预算一般公共预算拨款“三公”经费及会议费培训费" sheetId="14" r:id="rId14"/>
    <sheet name="部门整体支出绩效目标申报表" sheetId="15" r:id="rId15"/>
    <sheet name="市级专项业务费绩效目标表" sheetId="16" r:id="rId16"/>
    <sheet name="市级专项资金整体绩效目标表" sheetId="17" r:id="rId17"/>
  </sheets>
  <definedNames>
    <definedName name="_xlnm.Print_Area" localSheetId="5">'部门综合预算财政拨款收支总表'!$A$1:$H$42</definedName>
    <definedName name="_xlnm.Print_Area" localSheetId="3">'部门综合预算收入总表'!$A$1:$V$10</definedName>
    <definedName name="_xlnm.Print_Area" localSheetId="2">'部门综合预算收支总表'!$A$1:$H$44</definedName>
    <definedName name="_xlnm.Print_Area" localSheetId="8">'部门综合预算一般公共预算基本支出明细表（按功能分类）'!$A$2:$F$18</definedName>
    <definedName name="_xlnm.Print_Area" localSheetId="9">'部门综合预算一般公共预算基本支出明细表（按经济分类）'!$A$1:$H$19</definedName>
    <definedName name="_xlnm.Print_Area" localSheetId="6">'部门综合预算一般公共预算支出明细表（按功能分类）'!$A$1:$G$37</definedName>
    <definedName name="_xlnm.Print_Area" localSheetId="7">'部门综合预算一般公共预算支出明细表（按经济分类）'!$A$1:$I$38</definedName>
    <definedName name="_xlnm.Print_Area" localSheetId="12">'部门综合预算政府采购（资产购置、购买服务）预算表'!$A$1:$P$7</definedName>
    <definedName name="_xlnm.Print_Area" localSheetId="4">'部门综合预算支出总表'!$A$1:$V$10</definedName>
    <definedName name="_xlnm.Print_Area" localSheetId="11">'部门综合预算专项业务费支出'!$A$1:$D$15</definedName>
    <definedName name="_xlnm.Print_Area" localSheetId="10">'部门综合政府性基金收支表'!$A$1:$H$26</definedName>
    <definedName name="_xlnm.Print_Area" localSheetId="0">'封面'!$A$1:$P$38</definedName>
    <definedName name="_xlnm.Print_Area" localSheetId="1">'目录'!$A$1:$D$19</definedName>
    <definedName name="_xlnm.Print_Titles" localSheetId="5">'部门综合预算财政拨款收支总表'!$1:$5</definedName>
    <definedName name="_xlnm.Print_Titles" localSheetId="3">'部门综合预算收入总表'!$1:$7</definedName>
    <definedName name="_xlnm.Print_Titles" localSheetId="2">'部门综合预算收支总表'!$1:$5</definedName>
    <definedName name="_xlnm.Print_Titles" localSheetId="8">'部门综合预算一般公共预算基本支出明细表（按功能分类）'!$1:$5</definedName>
    <definedName name="_xlnm.Print_Titles" localSheetId="9">'部门综合预算一般公共预算基本支出明细表（按经济分类）'!$1:$5</definedName>
    <definedName name="_xlnm.Print_Titles" localSheetId="6">'部门综合预算一般公共预算支出明细表（按功能分类）'!$1:$4</definedName>
    <definedName name="_xlnm.Print_Titles" localSheetId="7">'部门综合预算一般公共预算支出明细表（按经济分类）'!$1:$6</definedName>
    <definedName name="_xlnm.Print_Titles" localSheetId="12">'部门综合预算政府采购（资产购置、购买服务）预算表'!$1:$6</definedName>
    <definedName name="_xlnm.Print_Titles" localSheetId="4">'部门综合预算支出总表'!$1:$7</definedName>
    <definedName name="_xlnm.Print_Titles" localSheetId="11">'部门综合预算专项业务费支出'!$1:$6</definedName>
  </definedNames>
  <calcPr fullCalcOnLoad="1"/>
</workbook>
</file>

<file path=xl/sharedStrings.xml><?xml version="1.0" encoding="utf-8"?>
<sst xmlns="http://schemas.openxmlformats.org/spreadsheetml/2006/main" count="1039" uniqueCount="556">
  <si>
    <t>2019年部门综合预算公开表</t>
  </si>
  <si>
    <t>保密审查情况:已审查</t>
  </si>
  <si>
    <t>部门主要负责人审签情况:已审签</t>
  </si>
  <si>
    <t>目  录</t>
  </si>
  <si>
    <t>报表</t>
  </si>
  <si>
    <t>报表名称</t>
  </si>
  <si>
    <t>是否空表</t>
  </si>
  <si>
    <t>公开空表理由</t>
  </si>
  <si>
    <t>表1</t>
  </si>
  <si>
    <t>2019年部门综合预算收支总表</t>
  </si>
  <si>
    <t>否</t>
  </si>
  <si>
    <t>表2</t>
  </si>
  <si>
    <t>2019年部门综合预算收入总表</t>
  </si>
  <si>
    <t>表3</t>
  </si>
  <si>
    <t>2019年部门综合预算支出总表</t>
  </si>
  <si>
    <t>表4</t>
  </si>
  <si>
    <t>2019年部门综合预算财政拨款收支总表</t>
  </si>
  <si>
    <t>表5</t>
  </si>
  <si>
    <t>2019年部门综合预算一般公共预算支出明细表（按支出功能分类科目）</t>
  </si>
  <si>
    <t>表6</t>
  </si>
  <si>
    <t>2019年部门综合预算一般公共预算支出明细表（按支出经济分类科目）</t>
  </si>
  <si>
    <t>表7</t>
  </si>
  <si>
    <t>2019年部门综合预算一般公共预算基本支出明细表（按支出功能分类科目）</t>
  </si>
  <si>
    <t>表8</t>
  </si>
  <si>
    <t>2019年部门综合预算一般公共预算基本支出明细表（按支出经济分类科目）</t>
  </si>
  <si>
    <t>表9</t>
  </si>
  <si>
    <t>2019年部门综合预算政府性基金收支表</t>
  </si>
  <si>
    <t>表10</t>
  </si>
  <si>
    <t>2019年部门综合预算项目资金及专项业务费支出表</t>
  </si>
  <si>
    <t>表11</t>
  </si>
  <si>
    <t>2019年部门综合预算政府采购（资产购置、购买服务）预算表</t>
  </si>
  <si>
    <t>表12</t>
  </si>
  <si>
    <t>2019年部门综合预算一般公共预算拨款“三公”经费及会议费、培训费支出预算表</t>
  </si>
  <si>
    <t>表13</t>
  </si>
  <si>
    <t>2019年专项业务费绩效目标表</t>
  </si>
  <si>
    <t>表14</t>
  </si>
  <si>
    <t>2019年部门整体支出绩效目标表</t>
  </si>
  <si>
    <t>表15</t>
  </si>
  <si>
    <t>2019年专项资金整体绩效目标表</t>
  </si>
  <si>
    <t>单位：万元</t>
  </si>
  <si>
    <t>收                 入</t>
  </si>
  <si>
    <t>支                                       出</t>
  </si>
  <si>
    <t>项目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</si>
  <si>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</si>
  <si>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</si>
  <si>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</si>
  <si>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</si>
  <si>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一、公共预算拨款</t>
  </si>
  <si>
    <t xml:space="preserve">  1、一般公共服务支出</t>
  </si>
  <si>
    <t>1、人员经费和公用经费支出</t>
  </si>
  <si>
    <t xml:space="preserve">  1、机关工资福利支出</t>
  </si>
  <si>
    <t xml:space="preserve">   1、基本支出</t>
  </si>
  <si>
    <t xml:space="preserve">  2、外交支出</t>
  </si>
  <si>
    <t xml:space="preserve">   (1)工资福利支出</t>
  </si>
  <si>
    <t xml:space="preserve">  2、机关商品和服务支出</t>
  </si>
  <si>
    <t xml:space="preserve">     (1)公用经费</t>
  </si>
  <si>
    <t xml:space="preserve">  3、国防支出</t>
  </si>
  <si>
    <t xml:space="preserve">   (2)商品和服务支出</t>
  </si>
  <si>
    <t xml:space="preserve">  3、机关资本性支出（一）</t>
  </si>
  <si>
    <t xml:space="preserve">     (2)人员经费</t>
  </si>
  <si>
    <t xml:space="preserve">  4、公共安全支出</t>
  </si>
  <si>
    <t xml:space="preserve">   (3)对个人和家庭补助</t>
  </si>
  <si>
    <t xml:space="preserve">  4、机关资本性支出（二）</t>
  </si>
  <si>
    <t xml:space="preserve">    2、专项业务费</t>
  </si>
  <si>
    <t xml:space="preserve">  5、教育支出</t>
  </si>
  <si>
    <t xml:space="preserve">   (4)资本性支出</t>
  </si>
  <si>
    <t xml:space="preserve">  5、对事业单位经常性补助</t>
  </si>
  <si>
    <t xml:space="preserve">    3、项目支出</t>
  </si>
  <si>
    <t xml:space="preserve">  6、科学技术支出</t>
  </si>
  <si>
    <t>2、专项业务费支出</t>
  </si>
  <si>
    <t xml:space="preserve">  6、对事业单位资本性补助</t>
  </si>
  <si>
    <t>二、事业收入</t>
  </si>
  <si>
    <t xml:space="preserve">  7、文化旅游体育与传媒支出</t>
  </si>
  <si>
    <t xml:space="preserve">  7、对企业补助</t>
  </si>
  <si>
    <t xml:space="preserve">    (1)纳入财政专户管理的教育收费</t>
  </si>
  <si>
    <t xml:space="preserve">  8、社会保障和就业支出</t>
  </si>
  <si>
    <t xml:space="preserve">  8、对企业资本性支出</t>
  </si>
  <si>
    <t xml:space="preserve">    (2)其他事业收入</t>
  </si>
  <si>
    <t xml:space="preserve">  9、社会保险基金支出</t>
  </si>
  <si>
    <t xml:space="preserve">  9、对个人家庭补助</t>
  </si>
  <si>
    <t>三、罚没收入</t>
  </si>
  <si>
    <t xml:space="preserve">  10、卫生健康支出</t>
  </si>
  <si>
    <t xml:space="preserve">   (4)债务利息及费用支出</t>
  </si>
  <si>
    <t xml:space="preserve">  10、对社会保障基金补助</t>
  </si>
  <si>
    <t>四、行政事业性收费</t>
  </si>
  <si>
    <t xml:space="preserve">  11、节能环保支出</t>
  </si>
  <si>
    <t xml:space="preserve">   (5)资本性支出（基本建设）</t>
  </si>
  <si>
    <t xml:space="preserve">  11、债务利息及费用支出</t>
  </si>
  <si>
    <t>五、专项收入</t>
  </si>
  <si>
    <t xml:space="preserve">  12、城乡社区支出</t>
  </si>
  <si>
    <t xml:space="preserve">   (6)资本性支出</t>
  </si>
  <si>
    <t xml:space="preserve">  12、债务还本支出</t>
  </si>
  <si>
    <t>六、事业单位经营收入</t>
  </si>
  <si>
    <t xml:space="preserve">  13、农林水支出</t>
  </si>
  <si>
    <t xml:space="preserve">   (7)对企业补助（基本建设）</t>
  </si>
  <si>
    <t xml:space="preserve">  13、转移性支出</t>
  </si>
  <si>
    <t>七、政府性基金拨款</t>
  </si>
  <si>
    <t xml:space="preserve">  14、交通运输支出</t>
  </si>
  <si>
    <t xml:space="preserve">   (8)对企业补助</t>
  </si>
  <si>
    <t xml:space="preserve">  14、预备费及预留</t>
  </si>
  <si>
    <t>八、其他收入</t>
  </si>
  <si>
    <t xml:space="preserve">  15、资源勘探信息等支出</t>
  </si>
  <si>
    <t xml:space="preserve">   (9)对社会保障基金补助</t>
  </si>
  <si>
    <t xml:space="preserve">  15、其他支出</t>
  </si>
  <si>
    <t>九、上级补助收入</t>
  </si>
  <si>
    <t xml:space="preserve">  16、商业服务业等支出</t>
  </si>
  <si>
    <t xml:space="preserve">   (10)其他支出</t>
  </si>
  <si>
    <t>十、所属单位上缴收入</t>
  </si>
  <si>
    <t xml:space="preserve">  17、金融支出</t>
  </si>
  <si>
    <t>3、项目支出</t>
  </si>
  <si>
    <t xml:space="preserve">  18、援助其他地区支出</t>
  </si>
  <si>
    <t>4、上缴上级支出</t>
  </si>
  <si>
    <t xml:space="preserve">  19、自然资源海洋气象等支出</t>
  </si>
  <si>
    <t>5、事业单位经营支出</t>
  </si>
  <si>
    <t xml:space="preserve">  20、住房保障支出</t>
  </si>
  <si>
    <t>6、对附属单位补助支出</t>
  </si>
  <si>
    <t xml:space="preserve">  21、粮油物资储备支出</t>
  </si>
  <si>
    <t xml:space="preserve">  22、国有资本经营预算支出</t>
  </si>
  <si>
    <t xml:space="preserve">  23、预备费</t>
  </si>
  <si>
    <t xml:space="preserve">  24、其他支出</t>
  </si>
  <si>
    <t xml:space="preserve">  25、转移性支出</t>
  </si>
  <si>
    <t xml:space="preserve">  26、债务还本支出</t>
  </si>
  <si>
    <t xml:space="preserve">  27、债务付息支出</t>
  </si>
  <si>
    <t xml:space="preserve">  28、债务发行费用支出</t>
  </si>
  <si>
    <t xml:space="preserve">  29、灾害防治及应急管理支出</t>
  </si>
  <si>
    <t xml:space="preserve">  30、国债还本付息支出</t>
  </si>
  <si>
    <t>本年收入合计</t>
  </si>
  <si>
    <t>本年支出合计</t>
  </si>
  <si>
    <t>十一、用事业基金弥补收支差额</t>
  </si>
  <si>
    <t>结转下年</t>
  </si>
  <si>
    <t>十二、上年结余</t>
  </si>
  <si>
    <t>未安排支出的实户资金</t>
  </si>
  <si>
    <t xml:space="preserve">    1、一般预算结余</t>
  </si>
  <si>
    <t xml:space="preserve">     (1)、正常经费结余</t>
  </si>
  <si>
    <t xml:space="preserve">     (2)、专项资金结余</t>
  </si>
  <si>
    <t xml:space="preserve">     (3)、项目资金结余</t>
  </si>
  <si>
    <t xml:space="preserve">    2、基金预算结余</t>
  </si>
  <si>
    <t>收入总计</t>
  </si>
  <si>
    <t>支出总计</t>
  </si>
  <si>
    <t>单位编码</t>
  </si>
  <si>
    <t>单位名称</t>
  </si>
  <si>
    <t>总计</t>
  </si>
  <si>
    <t>公共预算</t>
  </si>
  <si>
    <t>事业收入</t>
  </si>
  <si>
    <t>行政事业性收费</t>
  </si>
  <si>
    <t>罚没收入</t>
  </si>
  <si>
    <t>专项收入</t>
  </si>
  <si>
    <t>事业单位经营收入</t>
  </si>
  <si>
    <t>政府性基拨款</t>
  </si>
  <si>
    <t>其他收入</t>
  </si>
  <si>
    <t>上级补助收入</t>
  </si>
  <si>
    <t>所属单位上缴收入</t>
  </si>
  <si>
    <t>用事业收入弥补收支差额</t>
  </si>
  <si>
    <t>上年结余</t>
  </si>
  <si>
    <t>合计</t>
  </si>
  <si>
    <t>纳入财政专户管理的教育收费</t>
  </si>
  <si>
    <t>其他事业收入</t>
  </si>
  <si>
    <t>公共预算结余</t>
  </si>
  <si>
    <t>基金预算结余</t>
  </si>
  <si>
    <t>小计</t>
  </si>
  <si>
    <t>正常经费结余</t>
  </si>
  <si>
    <t>专项资金结余</t>
  </si>
  <si>
    <t>项目资金结余</t>
  </si>
  <si>
    <t>**</t>
  </si>
  <si>
    <t xml:space="preserve">  1、一般公共预算拨款</t>
  </si>
  <si>
    <t xml:space="preserve">  2、政府性基金拨款</t>
  </si>
  <si>
    <t xml:space="preserve">  3、国有资本经营预算收入</t>
  </si>
  <si>
    <t xml:space="preserve">  </t>
  </si>
  <si>
    <t xml:space="preserve">  29、国债还本付息支出</t>
  </si>
  <si>
    <t xml:space="preserve">  30、灾害防治应急管理支出</t>
  </si>
  <si>
    <t>上年结转</t>
  </si>
  <si>
    <t>功能科目编码</t>
  </si>
  <si>
    <t>功能科目名称</t>
  </si>
  <si>
    <t>人员经费支出</t>
  </si>
  <si>
    <t>公用经费支出</t>
  </si>
  <si>
    <t>专项业务费支出</t>
  </si>
  <si>
    <t>备注</t>
  </si>
  <si>
    <t>部门经济科目编码</t>
  </si>
  <si>
    <t>部门经济科目名称</t>
  </si>
  <si>
    <t>政府性经济科目编码</t>
  </si>
  <si>
    <t>政府经济科目名称</t>
  </si>
  <si>
    <t>专项业务经费支出</t>
  </si>
  <si>
    <t>301</t>
  </si>
  <si>
    <t>工资福利支出</t>
  </si>
  <si>
    <t>50101</t>
  </si>
  <si>
    <t>工资奖金津补贴</t>
  </si>
  <si>
    <t xml:space="preserve">  30102</t>
  </si>
  <si>
    <t xml:space="preserve">  30103</t>
  </si>
  <si>
    <t>50501</t>
  </si>
  <si>
    <t>302</t>
  </si>
  <si>
    <t>商品和服务支出</t>
  </si>
  <si>
    <t xml:space="preserve">  30201</t>
  </si>
  <si>
    <t xml:space="preserve">  办公费</t>
  </si>
  <si>
    <t>50201</t>
  </si>
  <si>
    <t>办公经费</t>
  </si>
  <si>
    <t xml:space="preserve">  30202</t>
  </si>
  <si>
    <t xml:space="preserve">  印刷费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</si>
  <si>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</si>
  <si>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</si>
  <si>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</si>
  <si>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</si>
  <si>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30213</t>
  </si>
  <si>
    <t xml:space="preserve">  维修(护)费</t>
  </si>
  <si>
    <t>50209</t>
  </si>
  <si>
    <t>维修（护）费</t>
  </si>
  <si>
    <t xml:space="preserve">  30215</t>
  </si>
  <si>
    <t xml:space="preserve">  会议费</t>
  </si>
  <si>
    <t>50202</t>
  </si>
  <si>
    <t>会议费</t>
  </si>
  <si>
    <t xml:space="preserve">  30216</t>
  </si>
  <si>
    <t xml:space="preserve">  培训费</t>
  </si>
  <si>
    <t>50203</t>
  </si>
  <si>
    <t>培训费</t>
  </si>
  <si>
    <t xml:space="preserve">  30228</t>
  </si>
  <si>
    <t xml:space="preserve">  工会经费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</si>
  <si>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</si>
  <si>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</si>
  <si>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</si>
  <si>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</si>
  <si>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50299</t>
  </si>
  <si>
    <t>其他商品和服务支出</t>
  </si>
  <si>
    <t>303</t>
  </si>
  <si>
    <t xml:space="preserve">  30302</t>
  </si>
  <si>
    <t xml:space="preserve">  退休费</t>
  </si>
  <si>
    <t>50905</t>
  </si>
  <si>
    <t>离退休费</t>
  </si>
  <si>
    <t>50901</t>
  </si>
  <si>
    <t>社会福利和救助</t>
  </si>
  <si>
    <t>部门综合预算政府性基金收支表</t>
  </si>
  <si>
    <t>收        入</t>
  </si>
  <si>
    <t>支                                           出</t>
  </si>
  <si>
    <t>一、政府性基金拨款</t>
  </si>
  <si>
    <t>一、科学技术支出</t>
  </si>
  <si>
    <t>一、人员经费和公用经费支出</t>
  </si>
  <si>
    <t>一、机关工资福利支出</t>
  </si>
  <si>
    <t>二、文化体育与传媒支出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</si>
  <si>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</si>
  <si>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</si>
  <si>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</si>
  <si>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</si>
  <si>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</si>
  <si>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</si>
  <si>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</si>
  <si>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</si>
  <si>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</si>
  <si>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</si>
  <si>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</si>
  <si>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</si>
  <si>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</si>
  <si>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</si>
  <si>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</si>
  <si>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</si>
  <si>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八、资源勘探信息等支出</t>
  </si>
  <si>
    <t>八、对企业资本性补助</t>
  </si>
  <si>
    <t>九、商业服务等支出</t>
  </si>
  <si>
    <t xml:space="preserve">    对个人和家庭补助</t>
  </si>
  <si>
    <t>九、对个人和家庭的补助</t>
  </si>
  <si>
    <t>十、金融支出</t>
  </si>
  <si>
    <t xml:space="preserve">    债务付息及费用支出</t>
  </si>
  <si>
    <t>十、对社会保障基金补助</t>
  </si>
  <si>
    <t>十一、其他支出</t>
  </si>
  <si>
    <t xml:space="preserve">    资本性支出（基本建设）</t>
  </si>
  <si>
    <t>十一、债务利息及费用支出</t>
  </si>
  <si>
    <t>十二、转移性支出</t>
  </si>
  <si>
    <t xml:space="preserve">    资本性支出</t>
  </si>
  <si>
    <t>十二、债务还本支出</t>
  </si>
  <si>
    <t>十三、债务还本支出</t>
  </si>
  <si>
    <t xml:space="preserve">    对企业补助（基本建设）</t>
  </si>
  <si>
    <t>十三、转移性支出</t>
  </si>
  <si>
    <t>十四、债务付息支出</t>
  </si>
  <si>
    <t xml:space="preserve">    对企业补助</t>
  </si>
  <si>
    <t>十四、预备费及预留</t>
  </si>
  <si>
    <t>十五、债务发行费用支出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</si>
  <si>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</si>
  <si>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</si>
  <si>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</si>
  <si>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</si>
  <si>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</si>
  <si>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</si>
  <si>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</si>
  <si>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</si>
  <si>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</si>
  <si>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>2019年部门综合预算政府采购（资产配置、购买服务）预算表</t>
  </si>
  <si>
    <t>科目编码</t>
  </si>
  <si>
    <t>采购项目</t>
  </si>
  <si>
    <t>采购目录</t>
  </si>
  <si>
    <t>购买服务内容</t>
  </si>
  <si>
    <t>规格型号</t>
  </si>
  <si>
    <t>数量</t>
  </si>
  <si>
    <t>部门预算支出经济科目编码</t>
  </si>
  <si>
    <t>政府预算支出经济科目编码</t>
  </si>
  <si>
    <t>实施采购时间</t>
  </si>
  <si>
    <t>预算金额</t>
  </si>
  <si>
    <t>说明</t>
  </si>
  <si>
    <t>类</t>
  </si>
  <si>
    <t>款</t>
  </si>
  <si>
    <t>项</t>
  </si>
  <si>
    <t>2018年</t>
  </si>
  <si>
    <t>2019年</t>
  </si>
  <si>
    <t>增减变化情况</t>
  </si>
  <si>
    <t>一般公共预算拨款安排的“三公”经费预算</t>
  </si>
  <si>
    <t>因公出国(境)费用</t>
  </si>
  <si>
    <t>公务接待费</t>
  </si>
  <si>
    <t>公务用车购置及运行维护费</t>
  </si>
  <si>
    <t>公务用车购置费</t>
  </si>
  <si>
    <t>公务用车运行维护费</t>
  </si>
  <si>
    <t>部门（单位）整体支出绩效目标申报表</t>
  </si>
  <si>
    <t>部门（单位） 名称</t>
  </si>
  <si>
    <t>填报人</t>
  </si>
  <si>
    <t>联系电话</t>
  </si>
  <si>
    <t xml:space="preserve">部门总体资金
情况
</t>
  </si>
  <si>
    <t>总体资金情况</t>
  </si>
  <si>
    <t>当年金额</t>
  </si>
  <si>
    <t>占比</t>
  </si>
  <si>
    <t>收入
构成</t>
  </si>
  <si>
    <t>财政拨款</t>
  </si>
  <si>
    <t>其他资金</t>
  </si>
  <si>
    <t>支出
构成</t>
  </si>
  <si>
    <t>基本支出</t>
  </si>
  <si>
    <t>项目支出</t>
  </si>
  <si>
    <t>部门职能概述</t>
  </si>
  <si>
    <t xml:space="preserve"> 1.  负责安排部署全市精神文明创建工作。
 2.  指导协调群众性创建活动，组织有关检查评比、命名表彰等工作 。
 3.  协调做好全市未成年思想道德建设工作，志愿服务工作，创建全国文明城市工作。
    </t>
  </si>
  <si>
    <t>年度工作任务</t>
  </si>
  <si>
    <t xml:space="preserve"> 1.以习近平新时代中国特色社会主义思想为指导，开创全市新时代精神文明建设工作新局面。
 2.以培育践行社会主义核心价值观为主线，着力推进“厚德榆林”建设。
 3.以挖掘和宣传身边好人为重点，唱响榆林好人文化品牌。
 4.以诚信缺失突出问题专项治理为突破，推进诚信榆林建设。
 5.以“一巩固五创建”为抓手，着力提升人民群众获得感和幸福感。
 6.以“立德树人”为根本，培育德智体美劳全面发展的社会主义建设者和接班人。
 7.以“美丽乡村·文明家园”建设为载体，着力深化文明村镇创建。
 8.以评选表彰优秀家训家规、村规民约为手段，大力加强家风民风建设。
 9.以试点建设新时代文明实践中心为龙头，着力加强基层道德实践基地建设。
 10.以品牌建设为重点，大力推进志愿服务制度化。
</t>
  </si>
  <si>
    <t>项目支出情况</t>
  </si>
  <si>
    <t>项目名称</t>
  </si>
  <si>
    <t>项目类型</t>
  </si>
  <si>
    <t>项目总预算</t>
  </si>
  <si>
    <t>项目本年度预算</t>
  </si>
  <si>
    <t>项目主要支出方向和用途</t>
  </si>
  <si>
    <t>文明办业务经费</t>
  </si>
  <si>
    <t>常年性项目</t>
  </si>
  <si>
    <t>50万元</t>
  </si>
  <si>
    <t>整体绩效总目标</t>
  </si>
  <si>
    <t>长期目标(截止     年）</t>
  </si>
  <si>
    <t>年度目标</t>
  </si>
  <si>
    <t xml:space="preserve">  目标1：
  目标2：
  </t>
  </si>
  <si>
    <t xml:space="preserve"> 1、保障机关运行
 2、安排部署全市精神文明创建工作</t>
  </si>
  <si>
    <t>年度目标1：</t>
  </si>
  <si>
    <t>保障机关运行</t>
  </si>
  <si>
    <t>年度绩效指标</t>
  </si>
  <si>
    <t>一级指标</t>
  </si>
  <si>
    <t>二级指标</t>
  </si>
  <si>
    <t>指标名称</t>
  </si>
  <si>
    <t>指标值</t>
  </si>
  <si>
    <t>产出
指标</t>
  </si>
  <si>
    <t>数量指标</t>
  </si>
  <si>
    <t>工资发放</t>
  </si>
  <si>
    <t>公用经费</t>
  </si>
  <si>
    <t>质量指标</t>
  </si>
  <si>
    <t>工作质量</t>
  </si>
  <si>
    <t>进度指标</t>
  </si>
  <si>
    <t>资金支出进度</t>
  </si>
  <si>
    <t>成本指标</t>
  </si>
  <si>
    <t>减少不必开支</t>
  </si>
  <si>
    <t>年度目标2：</t>
  </si>
  <si>
    <t xml:space="preserve"> 安排部署全市精神文明创建工作</t>
  </si>
  <si>
    <t>产出指标</t>
  </si>
  <si>
    <t>开展志愿服务活动次数</t>
  </si>
  <si>
    <t>开展未成年人思想道德建设活动次数</t>
  </si>
  <si>
    <t>活动知晓率</t>
  </si>
  <si>
    <t>时效指标</t>
  </si>
  <si>
    <t>完成时间</t>
  </si>
  <si>
    <t>专项业务费</t>
  </si>
  <si>
    <t xml:space="preserve"> 效益指标</t>
  </si>
  <si>
    <t>社会效益指标</t>
  </si>
  <si>
    <t>群众满意度</t>
  </si>
  <si>
    <t>开展各项群众性精神文明建设活动次数</t>
  </si>
  <si>
    <t>市级专项业务费绩效目标表</t>
  </si>
  <si>
    <t>（2019年度）</t>
  </si>
  <si>
    <t>专项（项目）名称</t>
  </si>
  <si>
    <t>市级主管部门</t>
  </si>
  <si>
    <t>实施期限</t>
  </si>
  <si>
    <t>资金金额
（万元）</t>
  </si>
  <si>
    <t>年度资金总额：</t>
  </si>
  <si>
    <t xml:space="preserve">    其中：财政拨款</t>
  </si>
  <si>
    <t xml:space="preserve">         其他资金</t>
  </si>
  <si>
    <t xml:space="preserve"> 1.以习近平新时代中国特色社会主义思想为指导，开创全市新时代精神文明建设工作新局面。
 2.以培育践行社会主义核心价值观为主线，着力推进“厚德榆林”建设。
 3.以挖掘和宣传身边好人为重点，唱响榆林好人文化品牌。
 4.以诚信缺失突出问题专项治理为突破，推进诚信榆林建设。
 5.以“一巩固五创建”为抓手，着力提升人民群众获得感和幸福感。
 6.以“立德树人”为根本，培育德智体美劳全面发展的社会主义建设者和接班人。
 7.以“美丽乡村·文明家园”建设为载体，着力深化文明村镇创建。
 8.以评选表彰优秀家训家规、村规民约为手段，大力加强家风民风建设。
 9.以试点建设新时代文明实践中心为龙头，着力加强基层道德实践基地建设。
 10.以品牌建设为重点，大力推进志愿服务制度化。
</t>
  </si>
  <si>
    <t>绩
效
指
标</t>
  </si>
  <si>
    <t>三级指标</t>
  </si>
  <si>
    <t>产
出
指
标</t>
  </si>
  <si>
    <t xml:space="preserve"> 开展未成年人思想道德建设活动次数</t>
  </si>
  <si>
    <t>推进学雷锋志愿服务活动知晓率</t>
  </si>
  <si>
    <t>加强未成年思想道德建设活动知晓率</t>
  </si>
  <si>
    <t>完成率</t>
  </si>
  <si>
    <t>精神文明建设专项业务费</t>
  </si>
  <si>
    <t>效益
指标</t>
  </si>
  <si>
    <t>开展各项群众性精神文明建设活动次数</t>
  </si>
  <si>
    <t>开展各项群众性精神文明建设活动知晓率</t>
  </si>
  <si>
    <t>市级专项资金绩效目标表</t>
  </si>
  <si>
    <t>部门无随同本次部门预算下达的专项资金</t>
  </si>
  <si>
    <t xml:space="preserve"> ……</t>
  </si>
  <si>
    <t>效
益
指
标</t>
  </si>
  <si>
    <t>经济效益
指标</t>
  </si>
  <si>
    <t>社会效益
指标</t>
  </si>
  <si>
    <t>生态效益
指标</t>
  </si>
  <si>
    <t>可持续
影响
指标</t>
  </si>
  <si>
    <t>满意度
指标</t>
  </si>
  <si>
    <t>服务对象
满意度
指标</t>
  </si>
  <si>
    <t>是</t>
  </si>
  <si>
    <t>是</t>
  </si>
  <si>
    <t>本单位无政府性基金预算收支</t>
  </si>
  <si>
    <t>本单位无政府采购</t>
  </si>
  <si>
    <t>否</t>
  </si>
  <si>
    <t>部门名称:锦界镇人民政府</t>
  </si>
  <si>
    <t>神木市逐步开展绩效评价</t>
  </si>
  <si>
    <t>神木市逐步开展绩效评价</t>
  </si>
  <si>
    <t>997010</t>
  </si>
  <si>
    <t>997010</t>
  </si>
  <si>
    <t>锦界镇人民政府</t>
  </si>
  <si>
    <t xml:space="preserve">  99701005</t>
  </si>
  <si>
    <t>锦界镇人民政府</t>
  </si>
  <si>
    <t xml:space="preserve">  20102</t>
  </si>
  <si>
    <t xml:space="preserve">    2010202</t>
  </si>
  <si>
    <t>201</t>
  </si>
  <si>
    <t>一般公共服务支出</t>
  </si>
  <si>
    <t xml:space="preserve">  政协事务</t>
  </si>
  <si>
    <t xml:space="preserve">    一般行政管理事务</t>
  </si>
  <si>
    <t xml:space="preserve">  20103</t>
  </si>
  <si>
    <t xml:space="preserve">    2010301</t>
  </si>
  <si>
    <t xml:space="preserve">    2010399</t>
  </si>
  <si>
    <t>政府办公厅（室）及相关机构事务</t>
  </si>
  <si>
    <t xml:space="preserve">  行政运行</t>
  </si>
  <si>
    <t xml:space="preserve">    其他政府办公厅（室）及相关机构事务支出</t>
  </si>
  <si>
    <t>207</t>
  </si>
  <si>
    <t>文化旅游体育与传媒支出</t>
  </si>
  <si>
    <t xml:space="preserve">  20108</t>
  </si>
  <si>
    <t xml:space="preserve">    2010804</t>
  </si>
  <si>
    <t xml:space="preserve">  广播电视</t>
  </si>
  <si>
    <t xml:space="preserve">    广播</t>
  </si>
  <si>
    <t>208</t>
  </si>
  <si>
    <t xml:space="preserve">  20805</t>
  </si>
  <si>
    <t xml:space="preserve">    2080599</t>
  </si>
  <si>
    <t>社会保障和就业支出</t>
  </si>
  <si>
    <t xml:space="preserve">  行政事业单位离退休</t>
  </si>
  <si>
    <t xml:space="preserve">    其他行政事业单位离退休支出</t>
  </si>
  <si>
    <t>211</t>
  </si>
  <si>
    <t xml:space="preserve">  21103</t>
  </si>
  <si>
    <t xml:space="preserve">    2110399</t>
  </si>
  <si>
    <t>212</t>
  </si>
  <si>
    <t xml:space="preserve">  21205</t>
  </si>
  <si>
    <t xml:space="preserve">    2120501</t>
  </si>
  <si>
    <t>213</t>
  </si>
  <si>
    <t xml:space="preserve">  21307</t>
  </si>
  <si>
    <t xml:space="preserve">    2130705</t>
  </si>
  <si>
    <t>214</t>
  </si>
  <si>
    <t xml:space="preserve">  21401</t>
  </si>
  <si>
    <t xml:space="preserve">    2140106</t>
  </si>
  <si>
    <t>221</t>
  </si>
  <si>
    <t xml:space="preserve">  22102</t>
  </si>
  <si>
    <t xml:space="preserve">    2210201</t>
  </si>
  <si>
    <t>229</t>
  </si>
  <si>
    <t xml:space="preserve">  22999</t>
  </si>
  <si>
    <t xml:space="preserve">    2299901</t>
  </si>
  <si>
    <t>节能环保支出</t>
  </si>
  <si>
    <t xml:space="preserve">  污染防治</t>
  </si>
  <si>
    <t xml:space="preserve">    其他污染防治支出</t>
  </si>
  <si>
    <t>城乡社区支出</t>
  </si>
  <si>
    <t xml:space="preserve">  城乡社区环境卫生</t>
  </si>
  <si>
    <t xml:space="preserve">    城乡社区环境卫生</t>
  </si>
  <si>
    <t>农林水支出</t>
  </si>
  <si>
    <t xml:space="preserve">  农村综合改革</t>
  </si>
  <si>
    <t xml:space="preserve">    对村民委员会和村党支部的补助</t>
  </si>
  <si>
    <t>交通运输支出</t>
  </si>
  <si>
    <t xml:space="preserve">  公路水路运输</t>
  </si>
  <si>
    <t xml:space="preserve">    公路养护</t>
  </si>
  <si>
    <t>住房保障支出</t>
  </si>
  <si>
    <t xml:space="preserve">  住房改革支出</t>
  </si>
  <si>
    <t xml:space="preserve">    住房公积金</t>
  </si>
  <si>
    <t>其他支出</t>
  </si>
  <si>
    <t xml:space="preserve">  其他支出</t>
  </si>
  <si>
    <t xml:space="preserve">    其他支出</t>
  </si>
  <si>
    <t xml:space="preserve">  30101</t>
  </si>
  <si>
    <t xml:space="preserve">  基本工资</t>
  </si>
  <si>
    <r>
      <t xml:space="preserve"> </t>
    </r>
    <r>
      <rPr>
        <sz val="9"/>
        <rFont val="宋体"/>
        <family val="0"/>
      </rPr>
      <t xml:space="preserve"> 津贴补贴</t>
    </r>
  </si>
  <si>
    <r>
      <t xml:space="preserve"> </t>
    </r>
    <r>
      <rPr>
        <sz val="9"/>
        <rFont val="宋体"/>
        <family val="0"/>
      </rPr>
      <t xml:space="preserve"> 奖金</t>
    </r>
  </si>
  <si>
    <r>
      <t xml:space="preserve"> </t>
    </r>
    <r>
      <rPr>
        <sz val="9"/>
        <rFont val="宋体"/>
        <family val="0"/>
      </rPr>
      <t xml:space="preserve"> 绩效工资</t>
    </r>
  </si>
  <si>
    <r>
      <t xml:space="preserve"> </t>
    </r>
    <r>
      <rPr>
        <sz val="9"/>
        <rFont val="宋体"/>
        <family val="0"/>
      </rPr>
      <t xml:space="preserve"> 机关事业单位基本养老保险缴费</t>
    </r>
  </si>
  <si>
    <r>
      <t xml:space="preserve"> </t>
    </r>
    <r>
      <rPr>
        <sz val="9"/>
        <rFont val="宋体"/>
        <family val="0"/>
      </rPr>
      <t xml:space="preserve"> 职业年金缴费</t>
    </r>
  </si>
  <si>
    <r>
      <t xml:space="preserve"> </t>
    </r>
    <r>
      <rPr>
        <sz val="9"/>
        <rFont val="宋体"/>
        <family val="0"/>
      </rPr>
      <t xml:space="preserve"> 住房公积金</t>
    </r>
  </si>
  <si>
    <r>
      <t xml:space="preserve"> </t>
    </r>
    <r>
      <rPr>
        <sz val="9"/>
        <rFont val="宋体"/>
        <family val="0"/>
      </rPr>
      <t xml:space="preserve"> 其他工资福利支出</t>
    </r>
  </si>
  <si>
    <r>
      <t xml:space="preserve">  3010</t>
    </r>
    <r>
      <rPr>
        <sz val="9"/>
        <rFont val="宋体"/>
        <family val="0"/>
      </rPr>
      <t>7</t>
    </r>
  </si>
  <si>
    <r>
      <t xml:space="preserve">  3010</t>
    </r>
    <r>
      <rPr>
        <sz val="9"/>
        <rFont val="宋体"/>
        <family val="0"/>
      </rPr>
      <t>8</t>
    </r>
  </si>
  <si>
    <r>
      <t xml:space="preserve">  3010</t>
    </r>
    <r>
      <rPr>
        <sz val="9"/>
        <rFont val="宋体"/>
        <family val="0"/>
      </rPr>
      <t>9</t>
    </r>
  </si>
  <si>
    <r>
      <t xml:space="preserve">  301</t>
    </r>
    <r>
      <rPr>
        <sz val="9"/>
        <rFont val="宋体"/>
        <family val="0"/>
      </rPr>
      <t>99</t>
    </r>
  </si>
  <si>
    <r>
      <t xml:space="preserve">  301</t>
    </r>
    <r>
      <rPr>
        <sz val="9"/>
        <rFont val="宋体"/>
        <family val="0"/>
      </rPr>
      <t>13</t>
    </r>
  </si>
  <si>
    <t>50102</t>
  </si>
  <si>
    <t>50102</t>
  </si>
  <si>
    <t>501099</t>
  </si>
  <si>
    <t>50103</t>
  </si>
  <si>
    <t>社会保障缴费</t>
  </si>
  <si>
    <t>社会保障缴费</t>
  </si>
  <si>
    <t>其他工资福利支出</t>
  </si>
  <si>
    <t>住房公积金</t>
  </si>
  <si>
    <t xml:space="preserve">  水费</t>
  </si>
  <si>
    <t xml:space="preserve">  电费</t>
  </si>
  <si>
    <t xml:space="preserve">  取暖费</t>
  </si>
  <si>
    <t xml:space="preserve">  公务接待费</t>
  </si>
  <si>
    <t xml:space="preserve">  公务用车运行维护费</t>
  </si>
  <si>
    <t xml:space="preserve">  30205</t>
  </si>
  <si>
    <t xml:space="preserve">  30206</t>
  </si>
  <si>
    <t xml:space="preserve">  30208</t>
  </si>
  <si>
    <t xml:space="preserve">  30217</t>
  </si>
  <si>
    <t xml:space="preserve">  30231</t>
  </si>
  <si>
    <t>50206</t>
  </si>
  <si>
    <t>公务接待费</t>
  </si>
  <si>
    <t>50208</t>
  </si>
  <si>
    <t xml:space="preserve">  30305</t>
  </si>
  <si>
    <t xml:space="preserve">  30399</t>
  </si>
  <si>
    <t xml:space="preserve">  生活补助</t>
  </si>
  <si>
    <t>对个人和家庭的补助</t>
  </si>
  <si>
    <t xml:space="preserve">  其他对个人和家庭的补助</t>
  </si>
  <si>
    <t xml:space="preserve">  30227</t>
  </si>
  <si>
    <t xml:space="preserve">  委托业务费</t>
  </si>
  <si>
    <t>50205</t>
  </si>
  <si>
    <t>委托业务费</t>
  </si>
  <si>
    <t xml:space="preserve">  39999</t>
  </si>
  <si>
    <t>59999</t>
  </si>
  <si>
    <t>体制定额补助</t>
  </si>
  <si>
    <t>用于国计民生有利项目的支出</t>
  </si>
  <si>
    <t>用于通村公路、道路的养护保养，以及公路养护人员工资</t>
  </si>
  <si>
    <t>农村税费改革转移支付</t>
  </si>
  <si>
    <t>用于支付村干部工资220.8万元，离任村干部工资15.2万元，村级公务费43.5万元，义务兵优待金及高原兵补助91.5万元，计生经费10万元，征兵经费1万元</t>
  </si>
  <si>
    <t>市政环卫经费</t>
  </si>
  <si>
    <t>用于锦界镇区所有市政环卫工作</t>
  </si>
  <si>
    <t>基层政权建设</t>
  </si>
  <si>
    <t>用于基层政权建设经费的支出</t>
  </si>
  <si>
    <t>非法储煤场清理费用</t>
  </si>
  <si>
    <t>用于节能环保支出</t>
  </si>
  <si>
    <t>社区服务群众专项及办公经费</t>
  </si>
  <si>
    <t>用于我镇社区服务群众专项工作经费、办公经费，以及聘用人员工资</t>
  </si>
  <si>
    <t>瑶镇水库浸没周边农田补产专项资金</t>
  </si>
  <si>
    <t>用于支付瑶镇水库浸没村民农田补偿</t>
  </si>
  <si>
    <t>村级公路养护经费</t>
  </si>
  <si>
    <t>997010</t>
  </si>
  <si>
    <t>锦界镇人民政府</t>
  </si>
  <si>
    <t xml:space="preserve">                         填报日期：      年     月   日                  单位：万元</t>
  </si>
  <si>
    <t>胡溪</t>
  </si>
  <si>
    <t>市委人民政府</t>
  </si>
  <si>
    <t>207</t>
  </si>
  <si>
    <t xml:space="preserve">  20708</t>
  </si>
  <si>
    <t xml:space="preserve">    2070804</t>
  </si>
  <si>
    <t xml:space="preserve">  政府办公厅（室）及相关机构事务</t>
  </si>
  <si>
    <t xml:space="preserve">    行政运行</t>
  </si>
  <si>
    <t>208</t>
  </si>
  <si>
    <t xml:space="preserve">  20805</t>
  </si>
  <si>
    <t xml:space="preserve">    2080599</t>
  </si>
  <si>
    <t>社会保障和就业支出</t>
  </si>
  <si>
    <t xml:space="preserve">  行政事业单位离退休</t>
  </si>
  <si>
    <t xml:space="preserve">    其他行政事业单位离退休支出</t>
  </si>
  <si>
    <t>221</t>
  </si>
  <si>
    <t xml:space="preserve">  22102</t>
  </si>
  <si>
    <t xml:space="preserve">    2210201</t>
  </si>
  <si>
    <t>住房保障支出</t>
  </si>
  <si>
    <t xml:space="preserve">  住房改革支出</t>
  </si>
  <si>
    <t xml:space="preserve">    住房公积金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</si>
</sst>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* #,##0.00;* \-#,##0.00;* &quot;-&quot;??;@"/>
    <numFmt numFmtId="185" formatCode="* #,##0;* \-#,##0;* &quot;-&quot;;@"/>
    <numFmt numFmtId="186" formatCode="&quot;￥&quot;* _-#,##0.00;&quot;￥&quot;* \-#,##0.00;&quot;￥&quot;* _-&quot;-&quot;??;@"/>
    <numFmt numFmtId="187" formatCode="&quot;￥&quot;* _-#,##0;&quot;￥&quot;* \-#,##0;&quot;￥&quot;* _-&quot;-&quot;;@"/>
    <numFmt numFmtId="188" formatCode="0.00_ "/>
    <numFmt numFmtId="189" formatCode="#,##0.00_ "/>
  </numFmts>
  <fonts count="38">
    <font>
      <sz val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8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sz val="42"/>
      <name val="宋体"/>
      <family val="0"/>
    </font>
    <font>
      <sz val="15"/>
      <name val="宋体"/>
      <family val="0"/>
    </font>
    <font>
      <b/>
      <sz val="10"/>
      <name val="Arial"/>
      <family val="2"/>
    </font>
    <font>
      <sz val="18"/>
      <name val="方正小标宋简体"/>
      <family val="0"/>
    </font>
    <font>
      <sz val="12"/>
      <name val="方正小标宋简体"/>
      <family val="0"/>
    </font>
    <font>
      <sz val="11"/>
      <name val="仿宋_GB2312"/>
      <family val="3"/>
    </font>
    <font>
      <b/>
      <sz val="12"/>
      <name val="仿宋_GB2312"/>
      <family val="3"/>
    </font>
    <font>
      <sz val="12"/>
      <name val="仿宋_GB2312"/>
      <family val="3"/>
    </font>
    <font>
      <sz val="11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9" fontId="1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4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186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0" fontId="29" fillId="9" borderId="4" applyNumberFormat="0" applyAlignment="0" applyProtection="0"/>
    <xf numFmtId="0" fontId="30" fillId="14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184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0" fontId="34" fillId="10" borderId="0" applyNumberFormat="0" applyBorder="0" applyAlignment="0" applyProtection="0"/>
    <xf numFmtId="0" fontId="35" fillId="9" borderId="7" applyNumberFormat="0" applyAlignment="0" applyProtection="0"/>
    <xf numFmtId="0" fontId="36" fillId="3" borderId="4" applyNumberFormat="0" applyAlignment="0" applyProtection="0"/>
    <xf numFmtId="0" fontId="37" fillId="0" borderId="0" applyNumberFormat="0" applyFill="0" applyBorder="0" applyAlignment="0" applyProtection="0"/>
    <xf numFmtId="0" fontId="1" fillId="5" borderId="8" applyNumberFormat="0" applyFont="0" applyAlignment="0" applyProtection="0"/>
    <xf numFmtId="0" fontId="20" fillId="11" borderId="0" applyNumberFormat="0" applyBorder="0" applyAlignment="0" applyProtection="0"/>
    <xf numFmtId="0" fontId="20" fillId="15" borderId="0" applyNumberFormat="0" applyBorder="0" applyAlignment="0" applyProtection="0"/>
    <xf numFmtId="0" fontId="20" fillId="14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Border="1" applyAlignment="1">
      <alignment horizontal="center" vertical="center" wrapText="1"/>
    </xf>
    <xf numFmtId="3" fontId="0" fillId="0" borderId="12" xfId="0" applyNumberFormat="1" applyFont="1" applyFill="1" applyBorder="1" applyAlignment="1" applyProtection="1">
      <alignment horizontal="left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49" fontId="0" fillId="0" borderId="15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0" borderId="9" xfId="0" applyNumberFormat="1" applyFont="1" applyFill="1" applyBorder="1" applyAlignment="1" applyProtection="1">
      <alignment vertical="center"/>
      <protection/>
    </xf>
    <xf numFmtId="0" fontId="0" fillId="0" borderId="16" xfId="0" applyBorder="1" applyAlignment="1">
      <alignment horizontal="center"/>
    </xf>
    <xf numFmtId="49" fontId="0" fillId="0" borderId="14" xfId="0" applyNumberFormat="1" applyFont="1" applyFill="1" applyBorder="1" applyAlignment="1" applyProtection="1">
      <alignment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9" xfId="0" applyFont="1" applyBorder="1" applyAlignment="1">
      <alignment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9" fontId="0" fillId="0" borderId="9" xfId="0" applyNumberFormat="1" applyFont="1" applyFill="1" applyBorder="1" applyAlignment="1" applyProtection="1">
      <alignment vertical="center"/>
      <protection/>
    </xf>
    <xf numFmtId="49" fontId="0" fillId="0" borderId="15" xfId="0" applyNumberFormat="1" applyFont="1" applyFill="1" applyBorder="1" applyAlignment="1" applyProtection="1">
      <alignment vertical="center"/>
      <protection/>
    </xf>
    <xf numFmtId="49" fontId="0" fillId="0" borderId="14" xfId="0" applyNumberFormat="1" applyFont="1" applyFill="1" applyBorder="1" applyAlignment="1" applyProtection="1">
      <alignment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9" fontId="0" fillId="0" borderId="14" xfId="0" applyNumberFormat="1" applyFont="1" applyFill="1" applyBorder="1" applyAlignment="1" applyProtection="1">
      <alignment vertical="center"/>
      <protection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0" fontId="4" fillId="0" borderId="9" xfId="0" applyFont="1" applyBorder="1" applyAlignment="1">
      <alignment horizontal="center" vertical="center" wrapText="1"/>
    </xf>
    <xf numFmtId="9" fontId="0" fillId="0" borderId="9" xfId="0" applyNumberFormat="1" applyFont="1" applyFill="1" applyBorder="1" applyAlignment="1" applyProtection="1">
      <alignment vertical="center" wrapText="1"/>
      <protection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9" xfId="0" applyFont="1" applyFill="1" applyBorder="1" applyAlignment="1">
      <alignment vertical="center"/>
    </xf>
    <xf numFmtId="4" fontId="0" fillId="0" borderId="9" xfId="0" applyNumberFormat="1" applyFont="1" applyBorder="1" applyAlignment="1">
      <alignment horizontal="right" vertical="center"/>
    </xf>
    <xf numFmtId="4" fontId="0" fillId="0" borderId="9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vertical="center"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>
      <alignment vertical="center"/>
    </xf>
    <xf numFmtId="4" fontId="0" fillId="0" borderId="17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4" fontId="4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Border="1" applyAlignment="1">
      <alignment vertical="center"/>
    </xf>
    <xf numFmtId="0" fontId="0" fillId="0" borderId="15" xfId="0" applyNumberFormat="1" applyFont="1" applyFill="1" applyBorder="1" applyAlignment="1" applyProtection="1">
      <alignment vertical="center"/>
      <protection/>
    </xf>
    <xf numFmtId="4" fontId="4" fillId="0" borderId="16" xfId="0" applyNumberFormat="1" applyFont="1" applyFill="1" applyBorder="1" applyAlignment="1">
      <alignment horizontal="right" vertical="center"/>
    </xf>
    <xf numFmtId="4" fontId="4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9" xfId="0" applyBorder="1" applyAlignment="1">
      <alignment/>
    </xf>
    <xf numFmtId="4" fontId="0" fillId="0" borderId="9" xfId="0" applyNumberFormat="1" applyFont="1" applyFill="1" applyBorder="1" applyAlignment="1">
      <alignment vertical="center"/>
    </xf>
    <xf numFmtId="4" fontId="4" fillId="0" borderId="9" xfId="0" applyNumberFormat="1" applyFont="1" applyFill="1" applyBorder="1" applyAlignment="1" applyProtection="1">
      <alignment/>
      <protection/>
    </xf>
    <xf numFmtId="4" fontId="4" fillId="0" borderId="17" xfId="0" applyNumberFormat="1" applyFont="1" applyFill="1" applyBorder="1" applyAlignment="1">
      <alignment/>
    </xf>
    <xf numFmtId="4" fontId="4" fillId="0" borderId="9" xfId="0" applyNumberFormat="1" applyFont="1" applyFill="1" applyBorder="1" applyAlignment="1">
      <alignment/>
    </xf>
    <xf numFmtId="4" fontId="4" fillId="0" borderId="9" xfId="0" applyNumberFormat="1" applyFont="1" applyBorder="1" applyAlignment="1">
      <alignment/>
    </xf>
    <xf numFmtId="4" fontId="0" fillId="0" borderId="9" xfId="0" applyNumberFormat="1" applyFont="1" applyBorder="1" applyAlignment="1">
      <alignment vertical="center"/>
    </xf>
    <xf numFmtId="4" fontId="0" fillId="0" borderId="9" xfId="0" applyNumberFormat="1" applyFont="1" applyFill="1" applyBorder="1" applyAlignment="1">
      <alignment horizontal="center" vertical="center"/>
    </xf>
    <xf numFmtId="4" fontId="4" fillId="0" borderId="9" xfId="0" applyNumberFormat="1" applyFont="1" applyFill="1" applyBorder="1" applyAlignment="1">
      <alignment horizontal="right" vertical="center"/>
    </xf>
    <xf numFmtId="4" fontId="0" fillId="0" borderId="9" xfId="0" applyNumberFormat="1" applyFont="1" applyBorder="1" applyAlignment="1">
      <alignment horizontal="center" vertical="center"/>
    </xf>
    <xf numFmtId="4" fontId="4" fillId="0" borderId="9" xfId="0" applyNumberFormat="1" applyFont="1" applyBorder="1" applyAlignment="1">
      <alignment horizontal="right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wrapText="1"/>
    </xf>
    <xf numFmtId="0" fontId="7" fillId="0" borderId="0" xfId="0" applyNumberFormat="1" applyFont="1" applyFill="1" applyAlignment="1" applyProtection="1">
      <alignment/>
      <protection/>
    </xf>
    <xf numFmtId="0" fontId="8" fillId="0" borderId="9" xfId="0" applyNumberFormat="1" applyFont="1" applyFill="1" applyBorder="1" applyAlignment="1" applyProtection="1">
      <alignment horizontal="center" vertical="center"/>
      <protection/>
    </xf>
    <xf numFmtId="0" fontId="8" fillId="0" borderId="1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 horizontal="center" vertical="center"/>
    </xf>
    <xf numFmtId="0" fontId="9" fillId="0" borderId="0" xfId="0" applyNumberFormat="1" applyFont="1" applyFill="1" applyAlignment="1" applyProtection="1">
      <alignment horizontal="right"/>
      <protection/>
    </xf>
    <xf numFmtId="0" fontId="1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4" fillId="0" borderId="16" xfId="0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15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vertical="center" wrapText="1"/>
    </xf>
    <xf numFmtId="0" fontId="15" fillId="0" borderId="16" xfId="0" applyFont="1" applyBorder="1" applyAlignment="1">
      <alignment horizontal="center" vertical="center" wrapText="1"/>
    </xf>
    <xf numFmtId="9" fontId="15" fillId="0" borderId="9" xfId="0" applyNumberFormat="1" applyFont="1" applyBorder="1" applyAlignment="1">
      <alignment vertical="center"/>
    </xf>
    <xf numFmtId="0" fontId="15" fillId="0" borderId="9" xfId="0" applyFont="1" applyBorder="1" applyAlignment="1">
      <alignment vertical="center"/>
    </xf>
    <xf numFmtId="10" fontId="15" fillId="0" borderId="9" xfId="0" applyNumberFormat="1" applyFont="1" applyBorder="1" applyAlignment="1">
      <alignment vertical="center"/>
    </xf>
    <xf numFmtId="0" fontId="16" fillId="0" borderId="12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17" fillId="0" borderId="9" xfId="0" applyFont="1" applyBorder="1" applyAlignment="1">
      <alignment vertical="center" wrapText="1"/>
    </xf>
    <xf numFmtId="0" fontId="0" fillId="0" borderId="9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9" xfId="43" applyFont="1" applyBorder="1" applyAlignment="1">
      <alignment horizontal="center" vertical="center" wrapText="1"/>
      <protection/>
    </xf>
    <xf numFmtId="0" fontId="19" fillId="0" borderId="9" xfId="43" applyFont="1" applyBorder="1" applyAlignment="1">
      <alignment horizontal="center" vertical="center" wrapText="1"/>
      <protection/>
    </xf>
    <xf numFmtId="0" fontId="2" fillId="0" borderId="9" xfId="0" applyFont="1" applyBorder="1" applyAlignment="1">
      <alignment/>
    </xf>
    <xf numFmtId="4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ill="1" applyBorder="1" applyAlignment="1" applyProtection="1">
      <alignment horizontal="left" vertical="center"/>
      <protection/>
    </xf>
    <xf numFmtId="49" fontId="0" fillId="0" borderId="14" xfId="0" applyNumberFormat="1" applyFill="1" applyBorder="1" applyAlignment="1" applyProtection="1">
      <alignment horizontal="left" vertical="center" wrapText="1"/>
      <protection/>
    </xf>
    <xf numFmtId="49" fontId="0" fillId="0" borderId="9" xfId="0" applyNumberFormat="1" applyFill="1" applyBorder="1" applyAlignment="1" applyProtection="1">
      <alignment vertical="center"/>
      <protection/>
    </xf>
    <xf numFmtId="9" fontId="0" fillId="0" borderId="14" xfId="0" applyNumberFormat="1" applyFill="1" applyBorder="1" applyAlignment="1" applyProtection="1">
      <alignment vertical="center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9" fontId="0" fillId="0" borderId="15" xfId="0" applyNumberFormat="1" applyFill="1" applyBorder="1" applyAlignment="1" applyProtection="1">
      <alignment vertical="center"/>
      <protection/>
    </xf>
    <xf numFmtId="49" fontId="0" fillId="0" borderId="14" xfId="0" applyNumberFormat="1" applyFill="1" applyBorder="1" applyAlignment="1" applyProtection="1">
      <alignment vertical="center" wrapText="1"/>
      <protection/>
    </xf>
    <xf numFmtId="49" fontId="0" fillId="0" borderId="9" xfId="0" applyNumberFormat="1" applyFill="1" applyBorder="1" applyAlignment="1" applyProtection="1">
      <alignment horizontal="left" vertical="center" wrapText="1"/>
      <protection/>
    </xf>
    <xf numFmtId="9" fontId="0" fillId="0" borderId="9" xfId="0" applyNumberFormat="1" applyFill="1" applyBorder="1" applyAlignment="1" applyProtection="1">
      <alignment vertical="center" wrapText="1"/>
      <protection/>
    </xf>
    <xf numFmtId="49" fontId="0" fillId="0" borderId="12" xfId="0" applyNumberFormat="1" applyFill="1" applyBorder="1" applyAlignment="1" applyProtection="1">
      <alignment vertical="center"/>
      <protection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4" fillId="0" borderId="9" xfId="0" applyNumberFormat="1" applyFont="1" applyBorder="1" applyAlignment="1">
      <alignment horizontal="center" vertical="center"/>
    </xf>
    <xf numFmtId="0" fontId="0" fillId="0" borderId="16" xfId="0" applyNumberFormat="1" applyBorder="1" applyAlignment="1">
      <alignment horizontal="center"/>
    </xf>
    <xf numFmtId="0" fontId="0" fillId="0" borderId="16" xfId="0" applyNumberFormat="1" applyFill="1" applyBorder="1" applyAlignment="1">
      <alignment horizontal="center"/>
    </xf>
    <xf numFmtId="0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ill="1" applyAlignment="1">
      <alignment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vertical="center" wrapText="1"/>
      <protection/>
    </xf>
    <xf numFmtId="0" fontId="0" fillId="0" borderId="9" xfId="0" applyFill="1" applyBorder="1" applyAlignment="1">
      <alignment/>
    </xf>
    <xf numFmtId="4" fontId="0" fillId="0" borderId="12" xfId="0" applyNumberFormat="1" applyFill="1" applyBorder="1" applyAlignment="1" applyProtection="1">
      <alignment horizontal="right" vertical="center"/>
      <protection/>
    </xf>
    <xf numFmtId="49" fontId="18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/>
    </xf>
    <xf numFmtId="0" fontId="0" fillId="0" borderId="9" xfId="0" applyNumberFormat="1" applyFont="1" applyFill="1" applyBorder="1" applyAlignment="1" applyProtection="1">
      <alignment vertical="center" wrapText="1"/>
      <protection/>
    </xf>
    <xf numFmtId="0" fontId="0" fillId="0" borderId="9" xfId="0" applyNumberFormat="1" applyFill="1" applyBorder="1" applyAlignment="1" applyProtection="1">
      <alignment vertical="center" wrapText="1"/>
      <protection/>
    </xf>
    <xf numFmtId="0" fontId="0" fillId="0" borderId="12" xfId="0" applyFill="1" applyBorder="1" applyAlignment="1">
      <alignment/>
    </xf>
    <xf numFmtId="9" fontId="0" fillId="0" borderId="12" xfId="0" applyNumberFormat="1" applyFill="1" applyBorder="1" applyAlignment="1" applyProtection="1">
      <alignment vertical="center"/>
      <protection/>
    </xf>
    <xf numFmtId="0" fontId="0" fillId="0" borderId="15" xfId="0" applyFill="1" applyBorder="1" applyAlignment="1">
      <alignment horizontal="center" vertical="center" wrapText="1"/>
    </xf>
    <xf numFmtId="0" fontId="0" fillId="0" borderId="9" xfId="0" applyNumberFormat="1" applyFill="1" applyBorder="1" applyAlignment="1" applyProtection="1">
      <alignment horizontal="right" vertical="center" wrapText="1"/>
      <protection/>
    </xf>
    <xf numFmtId="49" fontId="0" fillId="0" borderId="15" xfId="0" applyNumberFormat="1" applyFill="1" applyBorder="1" applyAlignment="1" applyProtection="1">
      <alignment horizontal="center" vertical="center" wrapText="1"/>
      <protection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left" vertical="center" wrapText="1"/>
    </xf>
    <xf numFmtId="49" fontId="0" fillId="0" borderId="9" xfId="0" applyNumberForma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15" fillId="0" borderId="14" xfId="0" applyFont="1" applyBorder="1" applyAlignment="1">
      <alignment horizontal="justify" vertical="center" wrapText="1"/>
    </xf>
    <xf numFmtId="0" fontId="15" fillId="0" borderId="12" xfId="0" applyFont="1" applyBorder="1" applyAlignment="1">
      <alignment horizontal="justify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1" fillId="0" borderId="0" xfId="0" applyNumberFormat="1" applyFont="1" applyFill="1" applyAlignment="1" applyProtection="1">
      <alignment/>
      <protection/>
    </xf>
    <xf numFmtId="0" fontId="10" fillId="0" borderId="0" xfId="0" applyNumberFormat="1" applyFont="1" applyFill="1" applyAlignment="1" applyProtection="1">
      <alignment horizontal="center"/>
      <protection/>
    </xf>
    <xf numFmtId="0" fontId="7" fillId="0" borderId="0" xfId="0" applyNumberFormat="1" applyFont="1" applyFill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5" fillId="0" borderId="9" xfId="0" applyFont="1" applyBorder="1" applyAlignment="1">
      <alignment horizontal="justify" vertical="center" wrapText="1"/>
    </xf>
    <xf numFmtId="0" fontId="15" fillId="0" borderId="9" xfId="0" applyFont="1" applyBorder="1" applyAlignment="1">
      <alignment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justify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14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17" fillId="0" borderId="2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17" fillId="0" borderId="17" xfId="0" applyFont="1" applyBorder="1" applyAlignment="1">
      <alignment horizontal="center" vertical="center" wrapText="1"/>
    </xf>
    <xf numFmtId="9" fontId="17" fillId="0" borderId="12" xfId="0" applyNumberFormat="1" applyFont="1" applyBorder="1" applyAlignment="1">
      <alignment horizontal="center" vertical="center" wrapText="1"/>
    </xf>
    <xf numFmtId="0" fontId="3" fillId="0" borderId="0" xfId="43" applyFont="1" applyBorder="1" applyAlignment="1">
      <alignment horizontal="center" vertical="center" wrapText="1"/>
      <protection/>
    </xf>
    <xf numFmtId="0" fontId="2" fillId="0" borderId="0" xfId="43" applyFont="1" applyBorder="1" applyAlignment="1">
      <alignment horizontal="center" vertical="center"/>
      <protection/>
    </xf>
    <xf numFmtId="0" fontId="18" fillId="0" borderId="9" xfId="43" applyFont="1" applyBorder="1" applyAlignment="1">
      <alignment horizontal="center" vertical="center" wrapText="1"/>
      <protection/>
    </xf>
    <xf numFmtId="57" fontId="18" fillId="0" borderId="9" xfId="43" applyNumberFormat="1" applyFont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vertical="center"/>
    </xf>
    <xf numFmtId="0" fontId="19" fillId="0" borderId="9" xfId="43" applyFont="1" applyBorder="1" applyAlignment="1">
      <alignment horizontal="center" vertical="center" wrapText="1"/>
      <protection/>
    </xf>
    <xf numFmtId="0" fontId="19" fillId="0" borderId="16" xfId="43" applyFont="1" applyBorder="1" applyAlignment="1">
      <alignment horizontal="center" vertical="center" wrapText="1"/>
      <protection/>
    </xf>
    <xf numFmtId="0" fontId="19" fillId="0" borderId="12" xfId="43" applyFont="1" applyBorder="1" applyAlignment="1">
      <alignment horizontal="center" vertical="center" wrapText="1"/>
      <protection/>
    </xf>
    <xf numFmtId="0" fontId="19" fillId="0" borderId="14" xfId="43" applyFont="1" applyBorder="1" applyAlignment="1">
      <alignment horizontal="center" vertical="center" wrapText="1"/>
      <protection/>
    </xf>
    <xf numFmtId="0" fontId="19" fillId="0" borderId="15" xfId="43" applyFont="1" applyBorder="1" applyAlignment="1">
      <alignment horizontal="center" vertical="center" wrapText="1"/>
      <protection/>
    </xf>
    <xf numFmtId="0" fontId="18" fillId="0" borderId="12" xfId="43" applyFont="1" applyBorder="1" applyAlignment="1">
      <alignment horizontal="center" vertical="center" wrapText="1"/>
      <protection/>
    </xf>
    <xf numFmtId="0" fontId="18" fillId="0" borderId="14" xfId="43" applyFont="1" applyBorder="1" applyAlignment="1">
      <alignment horizontal="center" vertical="center" wrapText="1"/>
      <protection/>
    </xf>
    <xf numFmtId="0" fontId="18" fillId="0" borderId="15" xfId="43" applyFont="1" applyBorder="1" applyAlignment="1">
      <alignment horizontal="center" vertical="center" wrapText="1"/>
      <protection/>
    </xf>
    <xf numFmtId="0" fontId="19" fillId="0" borderId="12" xfId="43" applyNumberFormat="1" applyFont="1" applyFill="1" applyBorder="1" applyAlignment="1" applyProtection="1">
      <alignment horizontal="center" vertical="center" wrapText="1"/>
      <protection/>
    </xf>
    <xf numFmtId="9" fontId="19" fillId="0" borderId="12" xfId="43" applyNumberFormat="1" applyFont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/>
    </xf>
  </cellXfs>
  <cellStyles count="5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6" xfId="40"/>
    <cellStyle name="常规 17" xfId="41"/>
    <cellStyle name="常规 19" xfId="42"/>
    <cellStyle name="常规 2" xfId="43"/>
    <cellStyle name="常规 21" xfId="44"/>
    <cellStyle name="常规 22" xfId="45"/>
    <cellStyle name="常规 23" xfId="46"/>
    <cellStyle name="常规 24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适中" xfId="60"/>
    <cellStyle name="输出" xfId="61"/>
    <cellStyle name="输入" xfId="62"/>
    <cellStyle name="Followed Hyperlink" xfId="63"/>
    <cellStyle name="注释" xfId="64"/>
    <cellStyle name="着色 1" xfId="65"/>
    <cellStyle name="着色 2" xfId="66"/>
    <cellStyle name="着色 3" xfId="67"/>
    <cellStyle name="着色 4" xfId="68"/>
    <cellStyle name="着色 5" xfId="69"/>
    <cellStyle name="着色 6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19050</xdr:rowOff>
    </xdr:from>
    <xdr:to>
      <xdr:col>4</xdr:col>
      <xdr:colOff>47625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542925" y="1419225"/>
          <a:ext cx="2800350" cy="3905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4"/>
  <sheetViews>
    <sheetView showGridLines="0" zoomScalePageLayoutView="0" workbookViewId="0" topLeftCell="A16">
      <selection activeCell="F26" sqref="F26:J26"/>
    </sheetView>
  </sheetViews>
  <sheetFormatPr defaultColWidth="9.16015625" defaultRowHeight="12.75" customHeight="1"/>
  <cols>
    <col min="1" max="5" width="9.16015625" style="0" customWidth="1"/>
    <col min="6" max="6" width="10.66015625" style="0" customWidth="1"/>
  </cols>
  <sheetData>
    <row r="1" ht="12.75" customHeight="1">
      <c r="A1" s="80"/>
    </row>
    <row r="4" spans="1:24" ht="12.75" customHeight="1">
      <c r="A4" s="147" t="s">
        <v>0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81"/>
      <c r="R4" s="81"/>
      <c r="S4" s="81"/>
      <c r="T4" s="81"/>
      <c r="U4" s="81"/>
      <c r="V4" s="81"/>
      <c r="W4" s="81"/>
      <c r="X4" s="81"/>
    </row>
    <row r="5" spans="1:24" ht="12.75" customHeight="1">
      <c r="A5" s="147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81"/>
      <c r="R5" s="81"/>
      <c r="S5" s="81"/>
      <c r="T5" s="81"/>
      <c r="U5" s="81"/>
      <c r="V5" s="81"/>
      <c r="W5" s="81"/>
      <c r="X5" s="81"/>
    </row>
    <row r="6" spans="1:24" ht="12.75" customHeight="1">
      <c r="A6" s="147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81"/>
      <c r="R6" s="81"/>
      <c r="S6" s="81"/>
      <c r="T6" s="81"/>
      <c r="U6" s="81"/>
      <c r="V6" s="81"/>
      <c r="W6" s="81"/>
      <c r="X6" s="81"/>
    </row>
    <row r="7" spans="1:24" ht="12.75" customHeight="1">
      <c r="A7" s="147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81"/>
      <c r="R7" s="81"/>
      <c r="S7" s="81"/>
      <c r="T7" s="81"/>
      <c r="U7" s="81"/>
      <c r="V7" s="81"/>
      <c r="W7" s="81"/>
      <c r="X7" s="81"/>
    </row>
    <row r="8" spans="1:24" ht="12.75" customHeight="1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</row>
    <row r="18" spans="6:11" ht="12.75" customHeight="1">
      <c r="F18" s="82"/>
      <c r="G18" s="82"/>
      <c r="H18" s="82"/>
      <c r="I18" s="82"/>
      <c r="J18" s="82"/>
      <c r="K18" s="82"/>
    </row>
    <row r="19" spans="6:11" ht="12.75" customHeight="1">
      <c r="F19" s="82"/>
      <c r="G19" s="82"/>
      <c r="H19" s="82"/>
      <c r="I19" s="82"/>
      <c r="J19" s="82"/>
      <c r="K19" s="82"/>
    </row>
    <row r="25" ht="9.75" customHeight="1"/>
    <row r="26" spans="6:10" ht="27.75" customHeight="1">
      <c r="F26" s="146" t="s">
        <v>404</v>
      </c>
      <c r="G26" s="146"/>
      <c r="H26" s="146"/>
      <c r="I26" s="146"/>
      <c r="J26" s="146"/>
    </row>
    <row r="30" spans="6:10" ht="21.75" customHeight="1">
      <c r="F30" s="146" t="s">
        <v>1</v>
      </c>
      <c r="G30" s="146"/>
      <c r="H30" s="146"/>
      <c r="I30" s="146"/>
      <c r="J30" s="146"/>
    </row>
    <row r="33" ht="11.25" customHeight="1"/>
    <row r="34" spans="6:11" ht="21.75" customHeight="1">
      <c r="F34" s="146" t="s">
        <v>2</v>
      </c>
      <c r="G34" s="146"/>
      <c r="H34" s="146"/>
      <c r="I34" s="146"/>
      <c r="J34" s="146"/>
      <c r="K34" s="146"/>
    </row>
  </sheetData>
  <sheetProtection/>
  <mergeCells count="4">
    <mergeCell ref="F26:J26"/>
    <mergeCell ref="F30:J30"/>
    <mergeCell ref="F34:K34"/>
    <mergeCell ref="A4:P7"/>
  </mergeCells>
  <printOptions horizontalCentered="1"/>
  <pageMargins left="0.39" right="0.39" top="0.39" bottom="0.39" header="0.5" footer="0.5"/>
  <pageSetup horizontalDpi="200" verticalDpi="2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7"/>
  <sheetViews>
    <sheetView showGridLines="0" showZeros="0" zoomScalePageLayoutView="0" workbookViewId="0" topLeftCell="A1">
      <selection activeCell="D33" sqref="D33"/>
    </sheetView>
  </sheetViews>
  <sheetFormatPr defaultColWidth="9.16015625" defaultRowHeight="12.75" customHeight="1"/>
  <cols>
    <col min="1" max="1" width="17.83203125" style="0" customWidth="1"/>
    <col min="2" max="2" width="24" style="0" customWidth="1"/>
    <col min="3" max="3" width="16.16015625" style="0" customWidth="1"/>
    <col min="4" max="4" width="24.83203125" style="0" customWidth="1"/>
    <col min="5" max="6" width="22" style="0" customWidth="1"/>
    <col min="7" max="7" width="19.5" style="0" customWidth="1"/>
    <col min="8" max="8" width="9.16015625" style="0" customWidth="1"/>
  </cols>
  <sheetData>
    <row r="1" ht="21.75" customHeight="1">
      <c r="A1" s="1" t="s">
        <v>23</v>
      </c>
    </row>
    <row r="2" spans="1:8" ht="30.75" customHeight="1">
      <c r="A2" s="149" t="s">
        <v>24</v>
      </c>
      <c r="B2" s="149"/>
      <c r="C2" s="149"/>
      <c r="D2" s="149"/>
      <c r="E2" s="149"/>
      <c r="F2" s="149"/>
      <c r="G2" s="149"/>
      <c r="H2" s="149"/>
    </row>
    <row r="3" spans="1:8" ht="12.75" customHeight="1">
      <c r="A3" s="29"/>
      <c r="B3" s="29"/>
      <c r="C3" s="29"/>
      <c r="D3" s="29"/>
      <c r="E3" s="29"/>
      <c r="F3" s="29"/>
      <c r="G3" s="29"/>
      <c r="H3" s="30" t="s">
        <v>39</v>
      </c>
    </row>
    <row r="4" spans="1:8" ht="21" customHeight="1">
      <c r="A4" s="27" t="s">
        <v>177</v>
      </c>
      <c r="B4" s="27" t="s">
        <v>178</v>
      </c>
      <c r="C4" s="27" t="s">
        <v>179</v>
      </c>
      <c r="D4" s="27" t="s">
        <v>180</v>
      </c>
      <c r="E4" s="27" t="s">
        <v>154</v>
      </c>
      <c r="F4" s="27" t="s">
        <v>173</v>
      </c>
      <c r="G4" s="27" t="s">
        <v>174</v>
      </c>
      <c r="H4" s="27" t="s">
        <v>176</v>
      </c>
    </row>
    <row r="5" spans="1:8" ht="21" customHeight="1">
      <c r="A5" s="20" t="s">
        <v>163</v>
      </c>
      <c r="B5" s="20" t="s">
        <v>163</v>
      </c>
      <c r="C5" s="20" t="s">
        <v>163</v>
      </c>
      <c r="D5" s="20" t="s">
        <v>163</v>
      </c>
      <c r="E5" s="20">
        <v>1</v>
      </c>
      <c r="F5" s="20">
        <v>2</v>
      </c>
      <c r="G5" s="20">
        <v>3</v>
      </c>
      <c r="H5" s="20" t="s">
        <v>163</v>
      </c>
    </row>
    <row r="6" spans="1:8" ht="21" customHeight="1">
      <c r="A6" s="12"/>
      <c r="B6" s="31" t="s">
        <v>154</v>
      </c>
      <c r="C6" s="32"/>
      <c r="D6" s="33"/>
      <c r="E6" s="22">
        <f>E7+E16+E34</f>
        <v>821.94</v>
      </c>
      <c r="F6" s="34">
        <f>F7+F34</f>
        <v>673.4300000000001</v>
      </c>
      <c r="G6" s="18">
        <f>G16</f>
        <v>148.51000000000002</v>
      </c>
      <c r="H6" s="19"/>
    </row>
    <row r="7" spans="1:8" ht="21" customHeight="1">
      <c r="A7" s="12" t="s">
        <v>182</v>
      </c>
      <c r="B7" s="38" t="s">
        <v>183</v>
      </c>
      <c r="C7" s="32"/>
      <c r="D7" s="21"/>
      <c r="E7" s="120">
        <f>E8+E9+E10+E11+E12+E13+E14+E15</f>
        <v>598.6700000000001</v>
      </c>
      <c r="F7" s="121">
        <f>F8+F9+F10+F11+F12+F13+F14+F15</f>
        <v>598.6700000000001</v>
      </c>
      <c r="G7" s="122"/>
      <c r="H7" s="120"/>
    </row>
    <row r="8" spans="1:8" ht="21" customHeight="1">
      <c r="A8" s="107" t="s">
        <v>472</v>
      </c>
      <c r="B8" s="107" t="s">
        <v>473</v>
      </c>
      <c r="C8" s="32" t="s">
        <v>184</v>
      </c>
      <c r="D8" s="21" t="s">
        <v>185</v>
      </c>
      <c r="E8" s="123">
        <f>F8+G8+H8</f>
        <v>194.05</v>
      </c>
      <c r="F8" s="121">
        <v>194.05</v>
      </c>
      <c r="G8" s="122"/>
      <c r="H8" s="120"/>
    </row>
    <row r="9" spans="1:8" ht="21" customHeight="1">
      <c r="A9" s="107" t="s">
        <v>186</v>
      </c>
      <c r="B9" s="107" t="s">
        <v>474</v>
      </c>
      <c r="C9" s="32" t="s">
        <v>184</v>
      </c>
      <c r="D9" s="21" t="s">
        <v>185</v>
      </c>
      <c r="E9" s="123">
        <f>F9+G9+H9</f>
        <v>136.67</v>
      </c>
      <c r="F9" s="121">
        <v>136.67</v>
      </c>
      <c r="G9" s="122"/>
      <c r="H9" s="120"/>
    </row>
    <row r="10" spans="1:8" ht="21" customHeight="1">
      <c r="A10" s="107" t="s">
        <v>187</v>
      </c>
      <c r="B10" s="107" t="s">
        <v>475</v>
      </c>
      <c r="C10" s="32" t="s">
        <v>184</v>
      </c>
      <c r="D10" s="21" t="s">
        <v>185</v>
      </c>
      <c r="E10" s="123">
        <f aca="true" t="shared" si="0" ref="E10:E15">F10+G10+H10</f>
        <v>11.93</v>
      </c>
      <c r="F10" s="121">
        <v>11.93</v>
      </c>
      <c r="G10" s="122"/>
      <c r="H10" s="120"/>
    </row>
    <row r="11" spans="1:8" ht="21" customHeight="1">
      <c r="A11" s="107" t="s">
        <v>481</v>
      </c>
      <c r="B11" s="107" t="s">
        <v>476</v>
      </c>
      <c r="C11" s="32" t="s">
        <v>188</v>
      </c>
      <c r="D11" s="21" t="s">
        <v>185</v>
      </c>
      <c r="E11" s="123">
        <f t="shared" si="0"/>
        <v>47.52</v>
      </c>
      <c r="F11" s="121">
        <v>47.52</v>
      </c>
      <c r="G11" s="122"/>
      <c r="H11" s="120"/>
    </row>
    <row r="12" spans="1:8" ht="21" customHeight="1">
      <c r="A12" s="107" t="s">
        <v>482</v>
      </c>
      <c r="B12" s="107" t="s">
        <v>477</v>
      </c>
      <c r="C12" s="108" t="s">
        <v>486</v>
      </c>
      <c r="D12" s="109" t="s">
        <v>491</v>
      </c>
      <c r="E12" s="123">
        <f t="shared" si="0"/>
        <v>73.9</v>
      </c>
      <c r="F12" s="121">
        <v>73.9</v>
      </c>
      <c r="G12" s="122"/>
      <c r="H12" s="120"/>
    </row>
    <row r="13" spans="1:8" ht="21" customHeight="1">
      <c r="A13" s="107" t="s">
        <v>483</v>
      </c>
      <c r="B13" s="107" t="s">
        <v>478</v>
      </c>
      <c r="C13" s="108" t="s">
        <v>487</v>
      </c>
      <c r="D13" s="21" t="s">
        <v>490</v>
      </c>
      <c r="E13" s="123">
        <f t="shared" si="0"/>
        <v>25.96</v>
      </c>
      <c r="F13" s="121">
        <v>25.96</v>
      </c>
      <c r="G13" s="122"/>
      <c r="H13" s="120"/>
    </row>
    <row r="14" spans="1:8" ht="21" customHeight="1">
      <c r="A14" s="107" t="s">
        <v>484</v>
      </c>
      <c r="B14" s="107" t="s">
        <v>480</v>
      </c>
      <c r="C14" s="108" t="s">
        <v>488</v>
      </c>
      <c r="D14" s="110" t="s">
        <v>492</v>
      </c>
      <c r="E14" s="123">
        <f t="shared" si="0"/>
        <v>68.05</v>
      </c>
      <c r="F14" s="121">
        <v>68.05</v>
      </c>
      <c r="G14" s="122"/>
      <c r="H14" s="120"/>
    </row>
    <row r="15" spans="1:8" ht="21" customHeight="1">
      <c r="A15" s="107" t="s">
        <v>485</v>
      </c>
      <c r="B15" s="107" t="s">
        <v>479</v>
      </c>
      <c r="C15" s="108" t="s">
        <v>489</v>
      </c>
      <c r="D15" s="109" t="s">
        <v>493</v>
      </c>
      <c r="E15" s="123">
        <f t="shared" si="0"/>
        <v>40.59</v>
      </c>
      <c r="F15" s="121">
        <v>40.59</v>
      </c>
      <c r="G15" s="122"/>
      <c r="H15" s="120"/>
    </row>
    <row r="16" spans="1:8" ht="21" customHeight="1">
      <c r="A16" s="12" t="s">
        <v>189</v>
      </c>
      <c r="B16" s="38" t="s">
        <v>190</v>
      </c>
      <c r="C16" s="32"/>
      <c r="D16" s="21"/>
      <c r="E16" s="123">
        <f>E17+E18+E19+E20+E21+E22+E23+E24+E25+E26+E27+E28+E29+E30+E31+E32+E33</f>
        <v>148.51000000000002</v>
      </c>
      <c r="F16" s="121"/>
      <c r="G16" s="122">
        <f>G17+G18+G19+G20+G21+G22+G23+G24+G25+G26+G27+G28+G29+G30+G31+G32+G33</f>
        <v>148.51000000000002</v>
      </c>
      <c r="H16" s="120"/>
    </row>
    <row r="17" spans="1:8" ht="21" customHeight="1">
      <c r="A17" s="12" t="s">
        <v>191</v>
      </c>
      <c r="B17" s="38" t="s">
        <v>192</v>
      </c>
      <c r="C17" s="32" t="s">
        <v>193</v>
      </c>
      <c r="D17" s="21" t="s">
        <v>194</v>
      </c>
      <c r="E17" s="123">
        <f>F17+G17+H17</f>
        <v>21.9</v>
      </c>
      <c r="F17" s="121"/>
      <c r="G17" s="122">
        <v>21.9</v>
      </c>
      <c r="H17" s="120"/>
    </row>
    <row r="18" spans="1:8" ht="21" customHeight="1">
      <c r="A18" s="12" t="s">
        <v>195</v>
      </c>
      <c r="B18" s="38" t="s">
        <v>196</v>
      </c>
      <c r="C18" s="32" t="s">
        <v>193</v>
      </c>
      <c r="D18" s="21" t="s">
        <v>194</v>
      </c>
      <c r="E18" s="123">
        <f aca="true" t="shared" si="1" ref="E18:E33">F18+G18+H18</f>
        <v>2.04</v>
      </c>
      <c r="F18" s="121"/>
      <c r="G18" s="122">
        <v>2.04</v>
      </c>
      <c r="H18" s="120"/>
    </row>
    <row r="19" spans="1:8" ht="21" customHeight="1">
      <c r="A19" s="112" t="s">
        <v>499</v>
      </c>
      <c r="B19" s="111" t="s">
        <v>494</v>
      </c>
      <c r="C19" s="32" t="s">
        <v>193</v>
      </c>
      <c r="D19" s="21" t="s">
        <v>194</v>
      </c>
      <c r="E19" s="123">
        <f t="shared" si="1"/>
        <v>2.19</v>
      </c>
      <c r="F19" s="121"/>
      <c r="G19" s="122">
        <v>2.19</v>
      </c>
      <c r="H19" s="120"/>
    </row>
    <row r="20" spans="1:8" ht="21" customHeight="1">
      <c r="A20" s="112" t="s">
        <v>500</v>
      </c>
      <c r="B20" s="111" t="s">
        <v>495</v>
      </c>
      <c r="C20" s="32" t="s">
        <v>193</v>
      </c>
      <c r="D20" s="21" t="s">
        <v>194</v>
      </c>
      <c r="E20" s="123">
        <f t="shared" si="1"/>
        <v>5.11</v>
      </c>
      <c r="F20" s="121"/>
      <c r="G20" s="120">
        <v>5.11</v>
      </c>
      <c r="H20" s="60"/>
    </row>
    <row r="21" spans="1:8" ht="21" customHeight="1">
      <c r="A21" s="12" t="s">
        <v>197</v>
      </c>
      <c r="B21" s="38" t="s">
        <v>198</v>
      </c>
      <c r="C21" s="32" t="s">
        <v>193</v>
      </c>
      <c r="D21" s="21" t="s">
        <v>194</v>
      </c>
      <c r="E21" s="123">
        <f t="shared" si="1"/>
        <v>4.38</v>
      </c>
      <c r="F21" s="121"/>
      <c r="G21" s="120">
        <v>4.38</v>
      </c>
      <c r="H21" s="60"/>
    </row>
    <row r="22" spans="1:8" ht="21" customHeight="1">
      <c r="A22" s="112" t="s">
        <v>501</v>
      </c>
      <c r="B22" s="111" t="s">
        <v>496</v>
      </c>
      <c r="C22" s="32" t="s">
        <v>193</v>
      </c>
      <c r="D22" s="21" t="s">
        <v>194</v>
      </c>
      <c r="E22" s="123">
        <f t="shared" si="1"/>
        <v>7.3</v>
      </c>
      <c r="F22" s="121"/>
      <c r="G22" s="120">
        <v>7.3</v>
      </c>
      <c r="H22" s="60"/>
    </row>
    <row r="23" spans="1:8" ht="21" customHeight="1">
      <c r="A23" s="12" t="s">
        <v>199</v>
      </c>
      <c r="B23" s="38" t="s">
        <v>200</v>
      </c>
      <c r="C23" s="32" t="s">
        <v>193</v>
      </c>
      <c r="D23" s="21" t="s">
        <v>194</v>
      </c>
      <c r="E23" s="123">
        <f t="shared" si="1"/>
        <v>20.66</v>
      </c>
      <c r="F23" s="121"/>
      <c r="G23" s="120">
        <v>20.66</v>
      </c>
      <c r="H23" s="60"/>
    </row>
    <row r="24" spans="1:8" ht="21" customHeight="1">
      <c r="A24" s="12" t="s">
        <v>201</v>
      </c>
      <c r="B24" s="38" t="s">
        <v>202</v>
      </c>
      <c r="C24" s="32" t="s">
        <v>203</v>
      </c>
      <c r="D24" s="21" t="s">
        <v>204</v>
      </c>
      <c r="E24" s="123">
        <f t="shared" si="1"/>
        <v>2.19</v>
      </c>
      <c r="F24" s="121"/>
      <c r="G24" s="120">
        <v>2.19</v>
      </c>
      <c r="H24" s="60"/>
    </row>
    <row r="25" spans="1:8" ht="21" customHeight="1">
      <c r="A25" s="12" t="s">
        <v>205</v>
      </c>
      <c r="B25" s="38" t="s">
        <v>206</v>
      </c>
      <c r="C25" s="32" t="s">
        <v>207</v>
      </c>
      <c r="D25" s="21" t="s">
        <v>208</v>
      </c>
      <c r="E25" s="123">
        <f t="shared" si="1"/>
        <v>4.53</v>
      </c>
      <c r="F25" s="121"/>
      <c r="G25" s="120">
        <v>4.53</v>
      </c>
      <c r="H25" s="60"/>
    </row>
    <row r="26" spans="1:8" ht="21" customHeight="1">
      <c r="A26" s="12" t="s">
        <v>209</v>
      </c>
      <c r="B26" s="38" t="s">
        <v>210</v>
      </c>
      <c r="C26" s="32" t="s">
        <v>211</v>
      </c>
      <c r="D26" s="21" t="s">
        <v>212</v>
      </c>
      <c r="E26" s="123">
        <f t="shared" si="1"/>
        <v>3.65</v>
      </c>
      <c r="F26" s="121"/>
      <c r="G26" s="120">
        <v>3.65</v>
      </c>
      <c r="H26" s="60"/>
    </row>
    <row r="27" spans="1:8" ht="21" customHeight="1">
      <c r="A27" s="12" t="s">
        <v>502</v>
      </c>
      <c r="B27" s="111" t="s">
        <v>497</v>
      </c>
      <c r="C27" s="108" t="s">
        <v>504</v>
      </c>
      <c r="D27" s="109" t="s">
        <v>505</v>
      </c>
      <c r="E27" s="123">
        <f t="shared" si="1"/>
        <v>5</v>
      </c>
      <c r="F27" s="121"/>
      <c r="G27" s="120">
        <v>5</v>
      </c>
      <c r="H27" s="60"/>
    </row>
    <row r="28" spans="1:8" ht="21" customHeight="1">
      <c r="A28" s="112" t="s">
        <v>512</v>
      </c>
      <c r="B28" s="111" t="s">
        <v>513</v>
      </c>
      <c r="C28" s="108" t="s">
        <v>514</v>
      </c>
      <c r="D28" s="109" t="s">
        <v>515</v>
      </c>
      <c r="E28" s="123">
        <f t="shared" si="1"/>
        <v>0</v>
      </c>
      <c r="F28" s="121"/>
      <c r="G28" s="120"/>
      <c r="H28" s="60"/>
    </row>
    <row r="29" spans="1:8" ht="21" customHeight="1">
      <c r="A29" s="12" t="s">
        <v>213</v>
      </c>
      <c r="B29" s="38" t="s">
        <v>214</v>
      </c>
      <c r="C29" s="32" t="s">
        <v>193</v>
      </c>
      <c r="D29" s="21" t="s">
        <v>194</v>
      </c>
      <c r="E29" s="123">
        <f t="shared" si="1"/>
        <v>4.57</v>
      </c>
      <c r="F29" s="121"/>
      <c r="G29" s="120">
        <v>4.57</v>
      </c>
      <c r="H29" s="60"/>
    </row>
    <row r="30" spans="1:8" ht="21" customHeight="1">
      <c r="A30" s="112" t="s">
        <v>503</v>
      </c>
      <c r="B30" s="111" t="s">
        <v>498</v>
      </c>
      <c r="C30" s="108" t="s">
        <v>506</v>
      </c>
      <c r="D30" s="21" t="s">
        <v>305</v>
      </c>
      <c r="E30" s="123">
        <f t="shared" si="1"/>
        <v>8</v>
      </c>
      <c r="F30" s="121"/>
      <c r="G30" s="120">
        <v>8</v>
      </c>
      <c r="H30" s="60"/>
    </row>
    <row r="31" spans="1:8" ht="21" customHeight="1">
      <c r="A31" s="12" t="s">
        <v>215</v>
      </c>
      <c r="B31" s="38" t="s">
        <v>216</v>
      </c>
      <c r="C31" s="32" t="s">
        <v>193</v>
      </c>
      <c r="D31" s="21" t="s">
        <v>194</v>
      </c>
      <c r="E31" s="123">
        <f t="shared" si="1"/>
        <v>14.34</v>
      </c>
      <c r="F31" s="121"/>
      <c r="G31" s="120">
        <v>14.34</v>
      </c>
      <c r="H31" s="60"/>
    </row>
    <row r="32" spans="1:8" ht="21" customHeight="1">
      <c r="A32" s="12" t="s">
        <v>217</v>
      </c>
      <c r="B32" s="38" t="s">
        <v>218</v>
      </c>
      <c r="C32" s="32" t="s">
        <v>219</v>
      </c>
      <c r="D32" s="21" t="s">
        <v>220</v>
      </c>
      <c r="E32" s="123">
        <f t="shared" si="1"/>
        <v>42.65</v>
      </c>
      <c r="F32" s="121"/>
      <c r="G32" s="120">
        <v>42.65</v>
      </c>
      <c r="H32" s="60"/>
    </row>
    <row r="33" spans="1:8" ht="21" customHeight="1">
      <c r="A33" s="112" t="s">
        <v>516</v>
      </c>
      <c r="B33" s="111" t="s">
        <v>470</v>
      </c>
      <c r="C33" s="108" t="s">
        <v>517</v>
      </c>
      <c r="D33" s="109" t="s">
        <v>469</v>
      </c>
      <c r="E33" s="123">
        <f t="shared" si="1"/>
        <v>0</v>
      </c>
      <c r="F33" s="121"/>
      <c r="G33" s="120"/>
      <c r="H33" s="60"/>
    </row>
    <row r="34" spans="1:8" ht="21" customHeight="1">
      <c r="A34" s="12" t="s">
        <v>221</v>
      </c>
      <c r="B34" s="111" t="s">
        <v>510</v>
      </c>
      <c r="C34" s="32"/>
      <c r="D34" s="21"/>
      <c r="E34" s="120">
        <f>E35+E36+E37</f>
        <v>74.75999999999999</v>
      </c>
      <c r="F34" s="121">
        <f>F35+F36+F37</f>
        <v>74.75999999999999</v>
      </c>
      <c r="G34" s="120"/>
      <c r="H34" s="60"/>
    </row>
    <row r="35" spans="1:8" ht="21" customHeight="1">
      <c r="A35" s="12" t="s">
        <v>222</v>
      </c>
      <c r="B35" s="38" t="s">
        <v>223</v>
      </c>
      <c r="C35" s="32" t="s">
        <v>224</v>
      </c>
      <c r="D35" s="21" t="s">
        <v>225</v>
      </c>
      <c r="E35" s="120">
        <f>F35+G35+H35</f>
        <v>16.55</v>
      </c>
      <c r="F35" s="121">
        <v>16.55</v>
      </c>
      <c r="G35" s="120"/>
      <c r="H35" s="60"/>
    </row>
    <row r="36" spans="1:8" ht="21" customHeight="1">
      <c r="A36" s="112" t="s">
        <v>507</v>
      </c>
      <c r="B36" s="111" t="s">
        <v>509</v>
      </c>
      <c r="C36" s="32" t="s">
        <v>226</v>
      </c>
      <c r="D36" s="21" t="s">
        <v>227</v>
      </c>
      <c r="E36" s="120">
        <f>F36+G36+H36</f>
        <v>6.98</v>
      </c>
      <c r="F36" s="121">
        <v>6.98</v>
      </c>
      <c r="G36" s="120"/>
      <c r="H36" s="60"/>
    </row>
    <row r="37" spans="1:8" ht="21" customHeight="1">
      <c r="A37" s="112" t="s">
        <v>508</v>
      </c>
      <c r="B37" s="111" t="s">
        <v>511</v>
      </c>
      <c r="C37" s="32" t="s">
        <v>226</v>
      </c>
      <c r="D37" s="21" t="s">
        <v>227</v>
      </c>
      <c r="E37" s="120">
        <f>F37+G37+H37</f>
        <v>51.23</v>
      </c>
      <c r="F37" s="121">
        <v>51.23</v>
      </c>
      <c r="G37" s="120"/>
      <c r="H37" s="60"/>
    </row>
  </sheetData>
  <sheetProtection/>
  <mergeCells count="1">
    <mergeCell ref="A2:H2"/>
  </mergeCells>
  <printOptions horizontalCentered="1"/>
  <pageMargins left="0.39" right="0.39" top="0.39" bottom="0.39" header="0.5" footer="0.5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6"/>
  <sheetViews>
    <sheetView showGridLines="0" zoomScalePageLayoutView="0" workbookViewId="0" topLeftCell="A4">
      <selection activeCell="A1" sqref="A1"/>
    </sheetView>
  </sheetViews>
  <sheetFormatPr defaultColWidth="9.16015625" defaultRowHeight="12.75" customHeight="1"/>
  <cols>
    <col min="1" max="1" width="19.83203125" style="0" customWidth="1"/>
    <col min="2" max="2" width="11.83203125" style="0" customWidth="1"/>
    <col min="3" max="3" width="27.83203125" style="0" customWidth="1"/>
    <col min="4" max="4" width="12.16015625" style="0" customWidth="1"/>
    <col min="5" max="5" width="29.33203125" style="0" customWidth="1"/>
    <col min="6" max="6" width="12.33203125" style="0" customWidth="1"/>
    <col min="7" max="7" width="27.16015625" style="0" customWidth="1"/>
    <col min="8" max="8" width="13.5" style="0" customWidth="1"/>
  </cols>
  <sheetData>
    <row r="1" ht="17.25" customHeight="1">
      <c r="A1" s="1" t="s">
        <v>25</v>
      </c>
    </row>
    <row r="2" spans="1:8" ht="11.25" customHeight="1">
      <c r="A2" s="156" t="s">
        <v>228</v>
      </c>
      <c r="B2" s="156"/>
      <c r="C2" s="156"/>
      <c r="D2" s="156"/>
      <c r="E2" s="156"/>
      <c r="F2" s="156"/>
      <c r="G2" s="156"/>
      <c r="H2" s="156"/>
    </row>
    <row r="3" spans="1:8" ht="10.5" customHeight="1">
      <c r="A3" s="156"/>
      <c r="B3" s="156"/>
      <c r="C3" s="156"/>
      <c r="D3" s="156"/>
      <c r="E3" s="156"/>
      <c r="F3" s="156"/>
      <c r="G3" s="156"/>
      <c r="H3" s="156"/>
    </row>
    <row r="4" ht="11.25" customHeight="1">
      <c r="H4" s="8" t="s">
        <v>39</v>
      </c>
    </row>
    <row r="5" spans="1:8" ht="17.25" customHeight="1">
      <c r="A5" s="151" t="s">
        <v>229</v>
      </c>
      <c r="B5" s="151"/>
      <c r="C5" s="155" t="s">
        <v>230</v>
      </c>
      <c r="D5" s="155"/>
      <c r="E5" s="155"/>
      <c r="F5" s="155"/>
      <c r="G5" s="155"/>
      <c r="H5" s="155"/>
    </row>
    <row r="6" spans="1:8" ht="22.5" customHeight="1">
      <c r="A6" s="25" t="s">
        <v>42</v>
      </c>
      <c r="B6" s="25" t="s">
        <v>43</v>
      </c>
      <c r="C6" s="25" t="s">
        <v>44</v>
      </c>
      <c r="D6" s="25" t="s">
        <v>43</v>
      </c>
      <c r="E6" s="25" t="s">
        <v>45</v>
      </c>
      <c r="F6" s="25" t="s">
        <v>43</v>
      </c>
      <c r="G6" s="25" t="s">
        <v>46</v>
      </c>
      <c r="H6" s="25" t="s">
        <v>43</v>
      </c>
    </row>
    <row r="7" spans="1:8" ht="17.25" customHeight="1">
      <c r="A7" s="26" t="s">
        <v>231</v>
      </c>
      <c r="B7" s="26"/>
      <c r="C7" s="26" t="s">
        <v>232</v>
      </c>
      <c r="D7" s="26"/>
      <c r="E7" s="26" t="s">
        <v>233</v>
      </c>
      <c r="F7" s="26"/>
      <c r="G7" s="26" t="s">
        <v>234</v>
      </c>
      <c r="H7" s="26"/>
    </row>
    <row r="8" spans="1:8" ht="17.25" customHeight="1">
      <c r="A8" s="26"/>
      <c r="B8" s="26"/>
      <c r="C8" s="26" t="s">
        <v>235</v>
      </c>
      <c r="D8" s="26"/>
      <c r="E8" s="26" t="s">
        <v>236</v>
      </c>
      <c r="F8" s="26"/>
      <c r="G8" s="26" t="s">
        <v>237</v>
      </c>
      <c r="H8" s="26"/>
    </row>
    <row r="9" spans="1:8" ht="17.25" customHeight="1">
      <c r="A9" s="26"/>
      <c r="B9" s="26"/>
      <c r="C9" s="26" t="s">
        <v>238</v>
      </c>
      <c r="D9" s="26"/>
      <c r="E9" s="26" t="s">
        <v>239</v>
      </c>
      <c r="F9" s="26"/>
      <c r="G9" s="26" t="s">
        <v>240</v>
      </c>
      <c r="H9" s="26"/>
    </row>
    <row r="10" spans="1:8" ht="17.25" customHeight="1">
      <c r="A10" s="26"/>
      <c r="B10" s="26"/>
      <c r="C10" s="26" t="s">
        <v>241</v>
      </c>
      <c r="D10" s="26"/>
      <c r="E10" s="26" t="s">
        <v>242</v>
      </c>
      <c r="F10" s="26"/>
      <c r="G10" s="26" t="s">
        <v>243</v>
      </c>
      <c r="H10" s="26"/>
    </row>
    <row r="11" spans="1:8" ht="17.25" customHeight="1">
      <c r="A11" s="26"/>
      <c r="B11" s="26"/>
      <c r="C11" s="26" t="s">
        <v>244</v>
      </c>
      <c r="D11" s="26"/>
      <c r="E11" s="26" t="s">
        <v>245</v>
      </c>
      <c r="F11" s="26"/>
      <c r="G11" s="26" t="s">
        <v>246</v>
      </c>
      <c r="H11" s="26"/>
    </row>
    <row r="12" spans="1:8" ht="17.25" customHeight="1">
      <c r="A12" s="26"/>
      <c r="B12" s="26"/>
      <c r="C12" s="26" t="s">
        <v>247</v>
      </c>
      <c r="D12" s="26"/>
      <c r="E12" s="26" t="s">
        <v>248</v>
      </c>
      <c r="F12" s="26"/>
      <c r="G12" s="26" t="s">
        <v>249</v>
      </c>
      <c r="H12" s="26"/>
    </row>
    <row r="13" spans="1:8" ht="17.25" customHeight="1">
      <c r="A13" s="26"/>
      <c r="B13" s="26"/>
      <c r="C13" s="26" t="s">
        <v>250</v>
      </c>
      <c r="D13" s="26"/>
      <c r="E13" s="26" t="s">
        <v>236</v>
      </c>
      <c r="F13" s="26"/>
      <c r="G13" s="26" t="s">
        <v>251</v>
      </c>
      <c r="H13" s="26"/>
    </row>
    <row r="14" spans="1:8" ht="17.25" customHeight="1">
      <c r="A14" s="26"/>
      <c r="B14" s="26"/>
      <c r="C14" s="26" t="s">
        <v>252</v>
      </c>
      <c r="D14" s="26"/>
      <c r="E14" s="26" t="s">
        <v>239</v>
      </c>
      <c r="F14" s="26"/>
      <c r="G14" s="26" t="s">
        <v>253</v>
      </c>
      <c r="H14" s="26"/>
    </row>
    <row r="15" spans="1:8" ht="17.25" customHeight="1">
      <c r="A15" s="26"/>
      <c r="B15" s="26"/>
      <c r="C15" s="26" t="s">
        <v>254</v>
      </c>
      <c r="D15" s="26"/>
      <c r="E15" s="26" t="s">
        <v>255</v>
      </c>
      <c r="F15" s="26"/>
      <c r="G15" s="26" t="s">
        <v>256</v>
      </c>
      <c r="H15" s="26"/>
    </row>
    <row r="16" spans="1:8" ht="17.25" customHeight="1">
      <c r="A16" s="26"/>
      <c r="B16" s="26"/>
      <c r="C16" s="26" t="s">
        <v>257</v>
      </c>
      <c r="D16" s="26"/>
      <c r="E16" s="26" t="s">
        <v>258</v>
      </c>
      <c r="F16" s="26"/>
      <c r="G16" s="26" t="s">
        <v>259</v>
      </c>
      <c r="H16" s="26"/>
    </row>
    <row r="17" spans="1:8" ht="17.25" customHeight="1">
      <c r="A17" s="26"/>
      <c r="B17" s="26"/>
      <c r="C17" s="26" t="s">
        <v>260</v>
      </c>
      <c r="D17" s="26"/>
      <c r="E17" s="26" t="s">
        <v>261</v>
      </c>
      <c r="F17" s="26"/>
      <c r="G17" s="26" t="s">
        <v>262</v>
      </c>
      <c r="H17" s="26"/>
    </row>
    <row r="18" spans="1:8" ht="17.25" customHeight="1">
      <c r="A18" s="26"/>
      <c r="B18" s="26"/>
      <c r="C18" s="26" t="s">
        <v>263</v>
      </c>
      <c r="D18" s="26"/>
      <c r="E18" s="26" t="s">
        <v>264</v>
      </c>
      <c r="F18" s="26"/>
      <c r="G18" s="26" t="s">
        <v>265</v>
      </c>
      <c r="H18" s="26"/>
    </row>
    <row r="19" spans="1:8" ht="17.25" customHeight="1">
      <c r="A19" s="26"/>
      <c r="B19" s="26"/>
      <c r="C19" s="26" t="s">
        <v>266</v>
      </c>
      <c r="D19" s="26"/>
      <c r="E19" s="26" t="s">
        <v>267</v>
      </c>
      <c r="F19" s="26"/>
      <c r="G19" s="26" t="s">
        <v>268</v>
      </c>
      <c r="H19" s="26"/>
    </row>
    <row r="20" spans="1:8" ht="17.25" customHeight="1">
      <c r="A20" s="26"/>
      <c r="B20" s="26"/>
      <c r="C20" s="26" t="s">
        <v>269</v>
      </c>
      <c r="D20" s="26"/>
      <c r="E20" s="26" t="s">
        <v>270</v>
      </c>
      <c r="F20" s="26"/>
      <c r="G20" s="26" t="s">
        <v>271</v>
      </c>
      <c r="H20" s="26"/>
    </row>
    <row r="21" spans="1:8" ht="17.25" customHeight="1">
      <c r="A21" s="26"/>
      <c r="B21" s="26"/>
      <c r="C21" s="26" t="s">
        <v>272</v>
      </c>
      <c r="D21" s="26"/>
      <c r="E21" s="26" t="s">
        <v>273</v>
      </c>
      <c r="F21" s="26"/>
      <c r="G21" s="26" t="s">
        <v>274</v>
      </c>
      <c r="H21" s="26"/>
    </row>
    <row r="22" spans="1:8" ht="17.25" customHeight="1">
      <c r="A22" s="26"/>
      <c r="B22" s="26"/>
      <c r="C22" s="26"/>
      <c r="D22" s="26"/>
      <c r="E22" s="26" t="s">
        <v>275</v>
      </c>
      <c r="F22" s="26"/>
      <c r="G22" s="26"/>
      <c r="H22" s="26"/>
    </row>
    <row r="23" spans="1:8" ht="17.25" customHeight="1">
      <c r="A23" s="26"/>
      <c r="B23" s="26"/>
      <c r="C23" s="26"/>
      <c r="D23" s="26"/>
      <c r="E23" s="26" t="s">
        <v>276</v>
      </c>
      <c r="F23" s="26"/>
      <c r="G23" s="26"/>
      <c r="H23" s="26"/>
    </row>
    <row r="24" spans="1:8" ht="17.25" customHeight="1">
      <c r="A24" s="26"/>
      <c r="B24" s="26"/>
      <c r="C24" s="26"/>
      <c r="D24" s="26"/>
      <c r="E24" s="26" t="s">
        <v>277</v>
      </c>
      <c r="F24" s="26"/>
      <c r="G24" s="26"/>
      <c r="H24" s="26"/>
    </row>
    <row r="25" spans="1:8" ht="17.25" customHeight="1">
      <c r="A25" s="26"/>
      <c r="B25" s="26"/>
      <c r="C25" s="26"/>
      <c r="D25" s="26"/>
      <c r="E25" s="26" t="s">
        <v>278</v>
      </c>
      <c r="F25" s="26"/>
      <c r="G25" s="26"/>
      <c r="H25" s="26"/>
    </row>
    <row r="26" spans="1:8" ht="17.25" customHeight="1">
      <c r="A26" s="27" t="s">
        <v>126</v>
      </c>
      <c r="B26" s="27"/>
      <c r="C26" s="27" t="s">
        <v>127</v>
      </c>
      <c r="D26" s="27"/>
      <c r="E26" s="27" t="s">
        <v>127</v>
      </c>
      <c r="F26" s="28"/>
      <c r="G26" s="28"/>
      <c r="H26" s="28"/>
    </row>
  </sheetData>
  <sheetProtection/>
  <mergeCells count="3">
    <mergeCell ref="A5:B5"/>
    <mergeCell ref="C5:H5"/>
    <mergeCell ref="A2:H3"/>
  </mergeCells>
  <printOptions/>
  <pageMargins left="0.75" right="0.75" top="1" bottom="1" header="0.5" footer="0.5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2"/>
  <sheetViews>
    <sheetView showGridLines="0" showZeros="0" zoomScalePageLayoutView="0" workbookViewId="0" topLeftCell="A1">
      <selection activeCell="A1" sqref="A1:D15"/>
    </sheetView>
  </sheetViews>
  <sheetFormatPr defaultColWidth="9.16015625" defaultRowHeight="11.25"/>
  <cols>
    <col min="1" max="1" width="31" style="0" customWidth="1"/>
    <col min="2" max="2" width="52.5" style="0" customWidth="1"/>
    <col min="3" max="3" width="25.83203125" style="0" customWidth="1"/>
    <col min="4" max="4" width="55.5" style="0" customWidth="1"/>
  </cols>
  <sheetData>
    <row r="1" ht="24" customHeight="1">
      <c r="A1" s="1" t="s">
        <v>27</v>
      </c>
    </row>
    <row r="2" spans="1:4" ht="12.75" customHeight="1">
      <c r="A2" s="153" t="s">
        <v>28</v>
      </c>
      <c r="B2" s="153"/>
      <c r="C2" s="153"/>
      <c r="D2" s="153"/>
    </row>
    <row r="3" spans="1:4" ht="12.75" customHeight="1">
      <c r="A3" s="153"/>
      <c r="B3" s="153"/>
      <c r="C3" s="153"/>
      <c r="D3" s="153"/>
    </row>
    <row r="4" ht="21" customHeight="1">
      <c r="D4" s="8" t="s">
        <v>39</v>
      </c>
    </row>
    <row r="5" spans="1:4" ht="21.75" customHeight="1">
      <c r="A5" s="3" t="s">
        <v>139</v>
      </c>
      <c r="B5" s="3" t="s">
        <v>279</v>
      </c>
      <c r="C5" s="3" t="s">
        <v>280</v>
      </c>
      <c r="D5" s="3" t="s">
        <v>281</v>
      </c>
    </row>
    <row r="6" spans="1:4" ht="20.25" customHeight="1">
      <c r="A6" s="20" t="s">
        <v>163</v>
      </c>
      <c r="B6" s="20" t="s">
        <v>163</v>
      </c>
      <c r="C6" s="20" t="s">
        <v>163</v>
      </c>
      <c r="D6" s="20" t="s">
        <v>163</v>
      </c>
    </row>
    <row r="7" spans="1:8" ht="18.75" customHeight="1">
      <c r="A7" s="19"/>
      <c r="B7" s="21" t="s">
        <v>154</v>
      </c>
      <c r="C7" s="118">
        <f>C8+C9+C10+C11+C12+C13+C14+C15</f>
        <v>1600.5600000000002</v>
      </c>
      <c r="D7" s="23"/>
      <c r="E7" s="24"/>
      <c r="F7" s="24"/>
      <c r="G7" s="24"/>
      <c r="H7" s="24"/>
    </row>
    <row r="8" spans="1:4" ht="18.75" customHeight="1">
      <c r="A8" s="126" t="s">
        <v>407</v>
      </c>
      <c r="B8" s="124" t="s">
        <v>525</v>
      </c>
      <c r="C8" s="128">
        <v>49.2</v>
      </c>
      <c r="D8" s="127" t="s">
        <v>526</v>
      </c>
    </row>
    <row r="9" spans="1:4" ht="18.75" customHeight="1">
      <c r="A9" s="126" t="s">
        <v>407</v>
      </c>
      <c r="B9" s="124" t="s">
        <v>518</v>
      </c>
      <c r="C9" s="128">
        <v>32</v>
      </c>
      <c r="D9" s="127" t="s">
        <v>519</v>
      </c>
    </row>
    <row r="10" spans="1:4" ht="41.25" customHeight="1">
      <c r="A10" s="126" t="s">
        <v>407</v>
      </c>
      <c r="B10" s="124" t="s">
        <v>521</v>
      </c>
      <c r="C10" s="128">
        <v>382</v>
      </c>
      <c r="D10" s="127" t="s">
        <v>522</v>
      </c>
    </row>
    <row r="11" spans="1:4" ht="18.75" customHeight="1">
      <c r="A11" s="126" t="s">
        <v>407</v>
      </c>
      <c r="B11" s="131" t="s">
        <v>523</v>
      </c>
      <c r="C11" s="128">
        <v>960</v>
      </c>
      <c r="D11" s="133" t="s">
        <v>524</v>
      </c>
    </row>
    <row r="12" spans="1:4" ht="18.75" customHeight="1">
      <c r="A12" s="126" t="s">
        <v>407</v>
      </c>
      <c r="B12" s="132" t="s">
        <v>527</v>
      </c>
      <c r="C12" s="134">
        <v>61.08</v>
      </c>
      <c r="D12" s="135" t="s">
        <v>528</v>
      </c>
    </row>
    <row r="13" spans="1:4" ht="35.25" customHeight="1">
      <c r="A13" s="126" t="s">
        <v>407</v>
      </c>
      <c r="B13" s="106" t="s">
        <v>529</v>
      </c>
      <c r="C13" s="129">
        <v>30</v>
      </c>
      <c r="D13" s="127" t="s">
        <v>530</v>
      </c>
    </row>
    <row r="14" spans="1:4" ht="18.75" customHeight="1">
      <c r="A14" s="126" t="s">
        <v>407</v>
      </c>
      <c r="B14" s="106" t="s">
        <v>531</v>
      </c>
      <c r="C14" s="130">
        <v>41.14</v>
      </c>
      <c r="D14" s="127" t="s">
        <v>532</v>
      </c>
    </row>
    <row r="15" spans="1:4" ht="18.75" customHeight="1">
      <c r="A15" s="126" t="s">
        <v>407</v>
      </c>
      <c r="B15" s="106" t="s">
        <v>533</v>
      </c>
      <c r="C15" s="129">
        <v>45.14</v>
      </c>
      <c r="D15" s="127" t="s">
        <v>520</v>
      </c>
    </row>
    <row r="16" spans="2:4" ht="12.75" customHeight="1">
      <c r="B16" s="7"/>
      <c r="C16" s="7"/>
      <c r="D16" s="7"/>
    </row>
    <row r="17" spans="2:4" ht="12.75" customHeight="1">
      <c r="B17" s="7"/>
      <c r="C17" s="7"/>
      <c r="D17" s="7"/>
    </row>
    <row r="18" spans="2:3" ht="12.75" customHeight="1">
      <c r="B18" s="7"/>
      <c r="C18" s="7"/>
    </row>
    <row r="19" spans="2:3" ht="12.75" customHeight="1">
      <c r="B19" s="7"/>
      <c r="C19" s="7"/>
    </row>
    <row r="20" ht="12.75" customHeight="1"/>
    <row r="21" ht="12.75" customHeight="1"/>
    <row r="22" ht="12.75" customHeight="1">
      <c r="H22" s="7"/>
    </row>
  </sheetData>
  <sheetProtection/>
  <mergeCells count="1">
    <mergeCell ref="A2:D3"/>
  </mergeCells>
  <printOptions horizontalCentered="1"/>
  <pageMargins left="0.39" right="0.39" top="0.39" bottom="0.39" header="0.5" footer="0.5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6"/>
  <sheetViews>
    <sheetView showGridLines="0" showZeros="0" zoomScalePageLayoutView="0" workbookViewId="0" topLeftCell="A1">
      <selection activeCell="A1" sqref="A1:P7"/>
    </sheetView>
  </sheetViews>
  <sheetFormatPr defaultColWidth="9.16015625" defaultRowHeight="11.25"/>
  <cols>
    <col min="1" max="1" width="6.66015625" style="0" customWidth="1"/>
    <col min="2" max="3" width="9.16015625" style="0" customWidth="1"/>
    <col min="4" max="4" width="10.66015625" style="0" customWidth="1"/>
    <col min="5" max="5" width="24.33203125" style="0" customWidth="1"/>
    <col min="6" max="6" width="24.16015625" style="0" customWidth="1"/>
    <col min="7" max="7" width="9.33203125" style="0" customWidth="1"/>
    <col min="8" max="8" width="8.5" style="0" customWidth="1"/>
    <col min="9" max="9" width="9.16015625" style="0" customWidth="1"/>
    <col min="10" max="10" width="6.5" style="0" customWidth="1"/>
    <col min="11" max="11" width="9.16015625" style="0" customWidth="1"/>
    <col min="12" max="12" width="6.16015625" style="0" customWidth="1"/>
    <col min="13" max="13" width="7.66015625" style="0" customWidth="1"/>
    <col min="14" max="14" width="8.16015625" style="0" customWidth="1"/>
    <col min="15" max="15" width="10.33203125" style="0" customWidth="1"/>
    <col min="16" max="16" width="5.33203125" style="0" customWidth="1"/>
  </cols>
  <sheetData>
    <row r="1" ht="23.25" customHeight="1">
      <c r="A1" s="1" t="s">
        <v>29</v>
      </c>
    </row>
    <row r="2" spans="1:16" ht="14.25" customHeight="1">
      <c r="A2" s="153" t="s">
        <v>282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</row>
    <row r="3" spans="1:16" ht="19.5" customHeight="1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</row>
    <row r="4" ht="12.75" customHeight="1">
      <c r="P4" s="8" t="s">
        <v>39</v>
      </c>
    </row>
    <row r="5" spans="1:16" ht="27.75" customHeight="1">
      <c r="A5" s="152" t="s">
        <v>283</v>
      </c>
      <c r="B5" s="152"/>
      <c r="C5" s="158"/>
      <c r="D5" s="158" t="s">
        <v>139</v>
      </c>
      <c r="E5" s="158" t="s">
        <v>284</v>
      </c>
      <c r="F5" s="158" t="s">
        <v>285</v>
      </c>
      <c r="G5" s="158" t="s">
        <v>286</v>
      </c>
      <c r="H5" s="158" t="s">
        <v>287</v>
      </c>
      <c r="I5" s="152" t="s">
        <v>288</v>
      </c>
      <c r="J5" s="160" t="s">
        <v>289</v>
      </c>
      <c r="K5" s="158"/>
      <c r="L5" s="152" t="s">
        <v>290</v>
      </c>
      <c r="M5" s="158"/>
      <c r="N5" s="158" t="s">
        <v>291</v>
      </c>
      <c r="O5" s="158" t="s">
        <v>292</v>
      </c>
      <c r="P5" s="152" t="s">
        <v>293</v>
      </c>
    </row>
    <row r="6" spans="1:16" ht="21" customHeight="1">
      <c r="A6" s="10" t="s">
        <v>294</v>
      </c>
      <c r="B6" s="10" t="s">
        <v>295</v>
      </c>
      <c r="C6" s="11" t="s">
        <v>296</v>
      </c>
      <c r="D6" s="159"/>
      <c r="E6" s="159"/>
      <c r="F6" s="159"/>
      <c r="G6" s="159"/>
      <c r="H6" s="159"/>
      <c r="I6" s="157"/>
      <c r="J6" s="14" t="s">
        <v>294</v>
      </c>
      <c r="K6" s="10" t="s">
        <v>295</v>
      </c>
      <c r="L6" s="10" t="s">
        <v>294</v>
      </c>
      <c r="M6" s="11" t="s">
        <v>295</v>
      </c>
      <c r="N6" s="159"/>
      <c r="O6" s="159"/>
      <c r="P6" s="157"/>
    </row>
    <row r="7" spans="1:16" ht="36.75" customHeight="1">
      <c r="A7" s="12"/>
      <c r="B7" s="12"/>
      <c r="C7" s="12"/>
      <c r="D7" s="12"/>
      <c r="E7" s="13"/>
      <c r="F7" s="13"/>
      <c r="G7" s="13"/>
      <c r="H7" s="13"/>
      <c r="I7" s="15"/>
      <c r="J7" s="5"/>
      <c r="K7" s="16"/>
      <c r="L7" s="5"/>
      <c r="M7" s="17"/>
      <c r="N7" s="16"/>
      <c r="O7" s="18"/>
      <c r="P7" s="19"/>
    </row>
    <row r="8" spans="1:16" ht="12.7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2.75" customHeight="1">
      <c r="A9" s="7"/>
      <c r="B9" s="7"/>
      <c r="D9" s="7"/>
      <c r="E9" s="7"/>
      <c r="F9" s="7"/>
      <c r="G9" s="7"/>
      <c r="H9" s="7"/>
      <c r="I9" s="7"/>
      <c r="J9" s="7"/>
      <c r="K9" s="7"/>
      <c r="M9" s="7"/>
      <c r="N9" s="7"/>
      <c r="O9" s="7"/>
      <c r="P9" s="7"/>
    </row>
    <row r="10" spans="2:16" ht="12.75" customHeight="1">
      <c r="B10" s="7"/>
      <c r="C10" s="7"/>
      <c r="D10" s="7"/>
      <c r="F10" s="7"/>
      <c r="G10" s="7"/>
      <c r="H10" s="7"/>
      <c r="I10" s="7"/>
      <c r="J10" s="7"/>
      <c r="K10" s="7"/>
      <c r="M10" s="7"/>
      <c r="N10" s="7"/>
      <c r="O10" s="7"/>
      <c r="P10" s="7"/>
    </row>
    <row r="11" spans="2:16" ht="12.75" customHeight="1">
      <c r="B11" s="7"/>
      <c r="C11" s="7"/>
      <c r="D11" s="7"/>
      <c r="E11" s="7"/>
      <c r="F11" s="7"/>
      <c r="G11" s="7"/>
      <c r="H11" s="7"/>
      <c r="I11" s="7"/>
      <c r="J11" s="7"/>
      <c r="K11" s="7"/>
      <c r="M11" s="7"/>
      <c r="N11" s="7"/>
      <c r="O11" s="7"/>
      <c r="P11" s="7"/>
    </row>
    <row r="12" spans="3:16" ht="12.75" customHeight="1"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4:16" ht="12.75" customHeight="1"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5:16" ht="12.75" customHeight="1">
      <c r="E14" s="7"/>
      <c r="F14" s="7"/>
      <c r="J14" s="7"/>
      <c r="K14" s="7"/>
      <c r="L14" s="7"/>
      <c r="M14" s="7"/>
      <c r="N14" s="7"/>
      <c r="O14" s="7"/>
      <c r="P14" s="7"/>
    </row>
    <row r="15" spans="5:16" ht="12.75" customHeight="1">
      <c r="E15" s="7"/>
      <c r="F15" s="7"/>
      <c r="G15" s="7"/>
      <c r="K15" s="7"/>
      <c r="L15" s="7"/>
      <c r="M15" s="7"/>
      <c r="N15" s="7"/>
      <c r="O15" s="7"/>
      <c r="P15" s="7"/>
    </row>
    <row r="16" spans="5:16" ht="12.75" customHeight="1">
      <c r="E16" s="7"/>
      <c r="F16" s="7"/>
      <c r="G16" s="7"/>
      <c r="K16" s="7"/>
      <c r="L16" s="7"/>
      <c r="M16" s="7"/>
      <c r="N16" s="7"/>
      <c r="O16" s="7"/>
      <c r="P16" s="7"/>
    </row>
    <row r="17" spans="6:16" ht="12.75" customHeight="1">
      <c r="F17" s="7"/>
      <c r="G17" s="7"/>
      <c r="H17" s="7"/>
      <c r="K17" s="7"/>
      <c r="L17" s="7"/>
      <c r="M17" s="7"/>
      <c r="N17" s="7"/>
      <c r="O17" s="7"/>
      <c r="P17" s="7"/>
    </row>
    <row r="18" spans="7:16" ht="12.75" customHeight="1">
      <c r="G18" s="7"/>
      <c r="H18" s="7"/>
      <c r="K18" s="7"/>
      <c r="L18" s="7"/>
      <c r="M18" s="7"/>
      <c r="N18" s="7"/>
      <c r="O18" s="7"/>
      <c r="P18" s="7"/>
    </row>
    <row r="19" spans="7:16" ht="12.75" customHeight="1">
      <c r="G19" s="7"/>
      <c r="H19" s="7"/>
      <c r="K19" s="7"/>
      <c r="L19" s="7"/>
      <c r="M19" s="7"/>
      <c r="N19" s="7"/>
      <c r="O19" s="7"/>
      <c r="P19" s="7"/>
    </row>
    <row r="20" spans="8:16" ht="12.75" customHeight="1">
      <c r="H20" s="7"/>
      <c r="K20" s="7"/>
      <c r="L20" s="7"/>
      <c r="M20" s="7"/>
      <c r="N20" s="7"/>
      <c r="O20" s="7"/>
      <c r="P20" s="7"/>
    </row>
    <row r="21" spans="7:16" ht="12.75" customHeight="1">
      <c r="G21" s="7"/>
      <c r="K21" s="7"/>
      <c r="L21" s="7"/>
      <c r="M21" s="7"/>
      <c r="N21" s="7"/>
      <c r="O21" s="7"/>
      <c r="P21" s="7"/>
    </row>
    <row r="22" spans="12:16" ht="12.75" customHeight="1">
      <c r="L22" s="7"/>
      <c r="M22" s="7"/>
      <c r="N22" s="7"/>
      <c r="O22" s="7"/>
      <c r="P22" s="7"/>
    </row>
    <row r="23" spans="12:16" ht="12.75" customHeight="1">
      <c r="L23" s="7"/>
      <c r="M23" s="7"/>
      <c r="N23" s="7"/>
      <c r="O23" s="7"/>
      <c r="P23" s="7"/>
    </row>
    <row r="24" spans="12:15" ht="12.75" customHeight="1">
      <c r="L24" s="7"/>
      <c r="M24" s="7"/>
      <c r="N24" s="7"/>
      <c r="O24" s="7"/>
    </row>
    <row r="25" spans="12:15" ht="12.75" customHeight="1">
      <c r="L25" s="7"/>
      <c r="M25" s="7"/>
      <c r="N25" s="7"/>
      <c r="O25" s="7"/>
    </row>
    <row r="26" spans="11:15" ht="12.75" customHeight="1">
      <c r="K26" s="7"/>
      <c r="L26" s="7"/>
      <c r="M26" s="7"/>
      <c r="O26" s="7"/>
    </row>
  </sheetData>
  <sheetProtection/>
  <mergeCells count="13">
    <mergeCell ref="A2:P3"/>
    <mergeCell ref="A5:C5"/>
    <mergeCell ref="J5:K5"/>
    <mergeCell ref="L5:M5"/>
    <mergeCell ref="D5:D6"/>
    <mergeCell ref="E5:E6"/>
    <mergeCell ref="F5:F6"/>
    <mergeCell ref="G5:G6"/>
    <mergeCell ref="H5:H6"/>
    <mergeCell ref="I5:I6"/>
    <mergeCell ref="N5:N6"/>
    <mergeCell ref="O5:O6"/>
    <mergeCell ref="P5:P6"/>
  </mergeCells>
  <printOptions horizontalCentered="1"/>
  <pageMargins left="0.39" right="0.39" top="0.39" bottom="0.39" header="0.5" footer="0.5"/>
  <pageSetup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14"/>
  <sheetViews>
    <sheetView zoomScalePageLayoutView="0" workbookViewId="0" topLeftCell="D1">
      <selection activeCell="L10" sqref="L10"/>
    </sheetView>
  </sheetViews>
  <sheetFormatPr defaultColWidth="9.33203125" defaultRowHeight="11.25"/>
  <sheetData>
    <row r="1" ht="14.25">
      <c r="A1" s="1" t="s">
        <v>31</v>
      </c>
    </row>
    <row r="2" spans="1:29" ht="20.25">
      <c r="A2" s="149" t="s">
        <v>32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</row>
    <row r="3" ht="11.25">
      <c r="AC3" s="8" t="s">
        <v>39</v>
      </c>
    </row>
    <row r="4" spans="1:29" ht="18.75" customHeight="1">
      <c r="A4" s="152" t="s">
        <v>139</v>
      </c>
      <c r="B4" s="152" t="s">
        <v>140</v>
      </c>
      <c r="C4" s="161" t="s">
        <v>297</v>
      </c>
      <c r="D4" s="161"/>
      <c r="E4" s="161"/>
      <c r="F4" s="161"/>
      <c r="G4" s="161"/>
      <c r="H4" s="161"/>
      <c r="I4" s="161"/>
      <c r="J4" s="161"/>
      <c r="K4" s="161"/>
      <c r="L4" s="161" t="s">
        <v>298</v>
      </c>
      <c r="M4" s="161"/>
      <c r="N4" s="161"/>
      <c r="O4" s="161"/>
      <c r="P4" s="161"/>
      <c r="Q4" s="161"/>
      <c r="R4" s="161"/>
      <c r="S4" s="161"/>
      <c r="T4" s="161"/>
      <c r="U4" s="161" t="s">
        <v>299</v>
      </c>
      <c r="V4" s="161"/>
      <c r="W4" s="161"/>
      <c r="X4" s="161"/>
      <c r="Y4" s="161"/>
      <c r="Z4" s="161"/>
      <c r="AA4" s="161"/>
      <c r="AB4" s="161"/>
      <c r="AC4" s="161"/>
    </row>
    <row r="5" spans="1:29" ht="18" customHeight="1">
      <c r="A5" s="152"/>
      <c r="B5" s="152"/>
      <c r="C5" s="161" t="s">
        <v>154</v>
      </c>
      <c r="D5" s="161" t="s">
        <v>300</v>
      </c>
      <c r="E5" s="161"/>
      <c r="F5" s="161"/>
      <c r="G5" s="161"/>
      <c r="H5" s="161"/>
      <c r="I5" s="161"/>
      <c r="J5" s="161" t="s">
        <v>208</v>
      </c>
      <c r="K5" s="161" t="s">
        <v>212</v>
      </c>
      <c r="L5" s="161" t="s">
        <v>154</v>
      </c>
      <c r="M5" s="161" t="s">
        <v>300</v>
      </c>
      <c r="N5" s="161"/>
      <c r="O5" s="161"/>
      <c r="P5" s="161"/>
      <c r="Q5" s="161"/>
      <c r="R5" s="161"/>
      <c r="S5" s="161" t="s">
        <v>208</v>
      </c>
      <c r="T5" s="161" t="s">
        <v>212</v>
      </c>
      <c r="U5" s="161" t="s">
        <v>154</v>
      </c>
      <c r="V5" s="161" t="s">
        <v>300</v>
      </c>
      <c r="W5" s="161"/>
      <c r="X5" s="161"/>
      <c r="Y5" s="161"/>
      <c r="Z5" s="161"/>
      <c r="AA5" s="161"/>
      <c r="AB5" s="161" t="s">
        <v>208</v>
      </c>
      <c r="AC5" s="161" t="s">
        <v>212</v>
      </c>
    </row>
    <row r="6" spans="1:29" ht="17.25" customHeight="1">
      <c r="A6" s="152"/>
      <c r="B6" s="152"/>
      <c r="C6" s="161"/>
      <c r="D6" s="161" t="s">
        <v>159</v>
      </c>
      <c r="E6" s="152" t="s">
        <v>301</v>
      </c>
      <c r="F6" s="161" t="s">
        <v>302</v>
      </c>
      <c r="G6" s="161" t="s">
        <v>303</v>
      </c>
      <c r="H6" s="161"/>
      <c r="I6" s="161"/>
      <c r="J6" s="161"/>
      <c r="K6" s="161"/>
      <c r="L6" s="161"/>
      <c r="M6" s="161" t="s">
        <v>159</v>
      </c>
      <c r="N6" s="152" t="s">
        <v>301</v>
      </c>
      <c r="O6" s="161" t="s">
        <v>302</v>
      </c>
      <c r="P6" s="161" t="s">
        <v>303</v>
      </c>
      <c r="Q6" s="161"/>
      <c r="R6" s="161"/>
      <c r="S6" s="161"/>
      <c r="T6" s="161"/>
      <c r="U6" s="161"/>
      <c r="V6" s="161" t="s">
        <v>159</v>
      </c>
      <c r="W6" s="152" t="s">
        <v>301</v>
      </c>
      <c r="X6" s="161" t="s">
        <v>302</v>
      </c>
      <c r="Y6" s="161" t="s">
        <v>303</v>
      </c>
      <c r="Z6" s="161"/>
      <c r="AA6" s="161"/>
      <c r="AB6" s="161"/>
      <c r="AC6" s="161"/>
    </row>
    <row r="7" spans="1:29" ht="36">
      <c r="A7" s="152"/>
      <c r="B7" s="152"/>
      <c r="C7" s="161"/>
      <c r="D7" s="161"/>
      <c r="E7" s="152"/>
      <c r="F7" s="161"/>
      <c r="G7" s="2" t="s">
        <v>159</v>
      </c>
      <c r="H7" s="2" t="s">
        <v>304</v>
      </c>
      <c r="I7" s="2" t="s">
        <v>305</v>
      </c>
      <c r="J7" s="161"/>
      <c r="K7" s="161"/>
      <c r="L7" s="161"/>
      <c r="M7" s="161"/>
      <c r="N7" s="152"/>
      <c r="O7" s="161"/>
      <c r="P7" s="2" t="s">
        <v>159</v>
      </c>
      <c r="Q7" s="2" t="s">
        <v>304</v>
      </c>
      <c r="R7" s="2" t="s">
        <v>305</v>
      </c>
      <c r="S7" s="161"/>
      <c r="T7" s="161"/>
      <c r="U7" s="161"/>
      <c r="V7" s="161"/>
      <c r="W7" s="152"/>
      <c r="X7" s="161"/>
      <c r="Y7" s="2" t="s">
        <v>159</v>
      </c>
      <c r="Z7" s="2" t="s">
        <v>304</v>
      </c>
      <c r="AA7" s="2" t="s">
        <v>305</v>
      </c>
      <c r="AB7" s="161"/>
      <c r="AC7" s="161"/>
    </row>
    <row r="8" spans="1:29" ht="24" customHeight="1">
      <c r="A8" s="3" t="s">
        <v>163</v>
      </c>
      <c r="B8" s="3" t="s">
        <v>163</v>
      </c>
      <c r="C8" s="4">
        <v>1</v>
      </c>
      <c r="D8" s="4">
        <v>2</v>
      </c>
      <c r="E8" s="4">
        <v>3</v>
      </c>
      <c r="F8" s="4">
        <v>3</v>
      </c>
      <c r="G8" s="4">
        <v>4</v>
      </c>
      <c r="H8" s="4">
        <v>5</v>
      </c>
      <c r="I8" s="4">
        <v>6</v>
      </c>
      <c r="J8" s="4">
        <v>7</v>
      </c>
      <c r="K8" s="4">
        <v>8</v>
      </c>
      <c r="L8" s="4">
        <v>9</v>
      </c>
      <c r="M8" s="4">
        <v>10</v>
      </c>
      <c r="N8" s="4">
        <v>11</v>
      </c>
      <c r="O8" s="4">
        <v>12</v>
      </c>
      <c r="P8" s="4">
        <v>13</v>
      </c>
      <c r="Q8" s="4">
        <v>14</v>
      </c>
      <c r="R8" s="4">
        <v>15</v>
      </c>
      <c r="S8" s="83">
        <v>16</v>
      </c>
      <c r="T8" s="83">
        <v>17</v>
      </c>
      <c r="U8" s="4">
        <v>18</v>
      </c>
      <c r="V8" s="4">
        <v>19</v>
      </c>
      <c r="W8" s="4">
        <v>20</v>
      </c>
      <c r="X8" s="4">
        <v>21</v>
      </c>
      <c r="Y8" s="4">
        <v>22</v>
      </c>
      <c r="Z8" s="4">
        <v>23</v>
      </c>
      <c r="AA8" s="4">
        <v>24</v>
      </c>
      <c r="AB8" s="4">
        <v>25</v>
      </c>
      <c r="AC8" s="4">
        <v>26</v>
      </c>
    </row>
    <row r="9" spans="1:30" ht="24" customHeight="1">
      <c r="A9" s="5"/>
      <c r="B9" s="5" t="s">
        <v>154</v>
      </c>
      <c r="C9" s="6">
        <v>28.59</v>
      </c>
      <c r="D9" s="6">
        <v>0</v>
      </c>
      <c r="E9" s="6">
        <v>0</v>
      </c>
      <c r="F9" s="6">
        <v>14.93</v>
      </c>
      <c r="G9" s="6">
        <v>0</v>
      </c>
      <c r="H9" s="6">
        <v>0</v>
      </c>
      <c r="I9" s="6">
        <v>8</v>
      </c>
      <c r="J9" s="6">
        <v>3.81</v>
      </c>
      <c r="K9" s="6">
        <v>1.85</v>
      </c>
      <c r="L9" s="6">
        <v>21.18</v>
      </c>
      <c r="M9" s="6">
        <v>21.18</v>
      </c>
      <c r="N9" s="6">
        <v>0</v>
      </c>
      <c r="O9" s="6">
        <v>5</v>
      </c>
      <c r="P9" s="6">
        <v>8</v>
      </c>
      <c r="Q9" s="6">
        <v>0</v>
      </c>
      <c r="R9" s="6">
        <v>8</v>
      </c>
      <c r="S9" s="84">
        <v>4.53</v>
      </c>
      <c r="T9" s="6">
        <v>3.65</v>
      </c>
      <c r="U9" s="85">
        <v>-7.41</v>
      </c>
      <c r="V9" s="85">
        <v>-7.41</v>
      </c>
      <c r="W9" s="6">
        <v>0</v>
      </c>
      <c r="X9" s="6">
        <v>-9.93</v>
      </c>
      <c r="Y9" s="6">
        <v>0</v>
      </c>
      <c r="Z9" s="6">
        <v>0</v>
      </c>
      <c r="AA9" s="6">
        <v>0</v>
      </c>
      <c r="AB9" s="84">
        <v>0.72</v>
      </c>
      <c r="AC9" s="6">
        <v>1.8</v>
      </c>
      <c r="AD9" s="9"/>
    </row>
    <row r="10" spans="1:30" ht="45" customHeight="1">
      <c r="A10" s="110" t="s">
        <v>534</v>
      </c>
      <c r="B10" s="110" t="s">
        <v>535</v>
      </c>
      <c r="C10" s="6">
        <f>F10+I10+J10+K10</f>
        <v>28.59</v>
      </c>
      <c r="D10" s="6">
        <v>0</v>
      </c>
      <c r="E10" s="6">
        <v>0</v>
      </c>
      <c r="F10" s="6">
        <v>14.93</v>
      </c>
      <c r="G10" s="6">
        <v>0</v>
      </c>
      <c r="H10" s="6">
        <v>0</v>
      </c>
      <c r="I10" s="6">
        <v>8</v>
      </c>
      <c r="J10" s="6">
        <v>3.81</v>
      </c>
      <c r="K10" s="6">
        <v>1.85</v>
      </c>
      <c r="L10" s="6">
        <v>21.18</v>
      </c>
      <c r="M10" s="6">
        <v>21.18</v>
      </c>
      <c r="N10" s="6">
        <v>0</v>
      </c>
      <c r="O10" s="6">
        <v>5</v>
      </c>
      <c r="P10" s="6">
        <v>8</v>
      </c>
      <c r="Q10" s="6">
        <v>0</v>
      </c>
      <c r="R10" s="6">
        <v>8</v>
      </c>
      <c r="S10" s="84">
        <v>4.53</v>
      </c>
      <c r="T10" s="6">
        <v>3.65</v>
      </c>
      <c r="U10" s="85">
        <v>-7.41</v>
      </c>
      <c r="V10" s="85">
        <v>-7.41</v>
      </c>
      <c r="W10" s="6">
        <v>0</v>
      </c>
      <c r="X10" s="6">
        <v>-9.93</v>
      </c>
      <c r="Y10" s="6">
        <v>0</v>
      </c>
      <c r="Z10" s="6">
        <v>0</v>
      </c>
      <c r="AA10" s="6">
        <v>0</v>
      </c>
      <c r="AB10" s="84">
        <v>0.72</v>
      </c>
      <c r="AC10" s="6">
        <v>1.8</v>
      </c>
      <c r="AD10" s="7"/>
    </row>
    <row r="11" spans="2:29" ht="11.2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P11" s="7"/>
      <c r="Q11" s="7"/>
      <c r="R11" s="7"/>
      <c r="S11" s="7"/>
      <c r="T11" s="7"/>
      <c r="U11" s="7"/>
      <c r="V11" s="7"/>
      <c r="W11" s="7"/>
      <c r="X11" s="7"/>
      <c r="AC11" s="7"/>
    </row>
    <row r="12" spans="2:29" ht="11.2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P12" s="7"/>
      <c r="Q12" s="7"/>
      <c r="R12" s="7"/>
      <c r="S12" s="7"/>
      <c r="T12" s="7"/>
      <c r="U12" s="7"/>
      <c r="V12" s="7"/>
      <c r="W12" s="7"/>
      <c r="X12" s="7"/>
      <c r="AC12" s="7"/>
    </row>
    <row r="13" spans="5:25" ht="11.25">
      <c r="E13" s="7"/>
      <c r="F13" s="7"/>
      <c r="G13" s="7"/>
      <c r="H13" s="7"/>
      <c r="I13" s="7"/>
      <c r="J13" s="7"/>
      <c r="K13" s="7"/>
      <c r="M13" s="7"/>
      <c r="P13" s="7"/>
      <c r="Q13" s="7"/>
      <c r="R13" s="7"/>
      <c r="T13" s="7"/>
      <c r="U13" s="7"/>
      <c r="V13" s="7"/>
      <c r="W13" s="7"/>
      <c r="X13" s="7"/>
      <c r="Y13" s="7"/>
    </row>
    <row r="14" spans="4:29" ht="11.25">
      <c r="D14" s="7"/>
      <c r="E14" s="7"/>
      <c r="F14" s="7"/>
      <c r="G14" s="7"/>
      <c r="H14" s="7"/>
      <c r="I14" s="7"/>
      <c r="J14" s="7"/>
      <c r="K14" s="7"/>
      <c r="M14" s="7"/>
      <c r="O14" s="7"/>
      <c r="P14" s="7"/>
      <c r="Q14" s="7"/>
      <c r="R14" s="7"/>
      <c r="T14" s="7"/>
      <c r="V14" s="7"/>
      <c r="W14" s="7"/>
      <c r="X14" s="7"/>
      <c r="Y14" s="7"/>
      <c r="Z14" s="7"/>
      <c r="AA14" s="7"/>
      <c r="AC14" s="7"/>
    </row>
  </sheetData>
  <sheetProtection/>
  <mergeCells count="30">
    <mergeCell ref="AB5:AB7"/>
    <mergeCell ref="AC5:AC7"/>
    <mergeCell ref="D6:D7"/>
    <mergeCell ref="E6:E7"/>
    <mergeCell ref="F6:F7"/>
    <mergeCell ref="G6:I6"/>
    <mergeCell ref="M6:M7"/>
    <mergeCell ref="N6:N7"/>
    <mergeCell ref="O6:O7"/>
    <mergeCell ref="P6:R6"/>
    <mergeCell ref="U5:U7"/>
    <mergeCell ref="V5:AA5"/>
    <mergeCell ref="V6:V7"/>
    <mergeCell ref="W6:W7"/>
    <mergeCell ref="X6:X7"/>
    <mergeCell ref="Y6:AA6"/>
    <mergeCell ref="L5:L7"/>
    <mergeCell ref="M5:R5"/>
    <mergeCell ref="S5:S7"/>
    <mergeCell ref="T5:T7"/>
    <mergeCell ref="A2:AC2"/>
    <mergeCell ref="A4:A7"/>
    <mergeCell ref="B4:B7"/>
    <mergeCell ref="C4:K4"/>
    <mergeCell ref="L4:T4"/>
    <mergeCell ref="U4:AC4"/>
    <mergeCell ref="C5:C7"/>
    <mergeCell ref="D5:I5"/>
    <mergeCell ref="J5:J7"/>
    <mergeCell ref="K5:K7"/>
  </mergeCells>
  <printOptions/>
  <pageMargins left="0.7" right="0.7" top="0.75" bottom="0.75" header="0.3" footer="0.3"/>
  <pageSetup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C8" sqref="C8:D8"/>
    </sheetView>
  </sheetViews>
  <sheetFormatPr defaultColWidth="9.33203125" defaultRowHeight="11.25"/>
  <cols>
    <col min="2" max="2" width="11" style="0" customWidth="1"/>
    <col min="4" max="4" width="28" style="0" customWidth="1"/>
    <col min="7" max="7" width="17.16015625" style="0" customWidth="1"/>
    <col min="8" max="8" width="41.5" style="0" customWidth="1"/>
  </cols>
  <sheetData>
    <row r="1" spans="1:8" ht="22.5">
      <c r="A1" s="162" t="s">
        <v>306</v>
      </c>
      <c r="B1" s="162"/>
      <c r="C1" s="162"/>
      <c r="D1" s="162"/>
      <c r="E1" s="162"/>
      <c r="F1" s="162"/>
      <c r="G1" s="162"/>
      <c r="H1" s="163"/>
    </row>
    <row r="2" spans="1:8" ht="13.5">
      <c r="A2" s="164" t="s">
        <v>536</v>
      </c>
      <c r="B2" s="164"/>
      <c r="C2" s="164"/>
      <c r="D2" s="164"/>
      <c r="E2" s="164"/>
      <c r="F2" s="164"/>
      <c r="G2" s="164"/>
      <c r="H2" s="165"/>
    </row>
    <row r="3" spans="1:8" ht="54">
      <c r="A3" s="86" t="s">
        <v>307</v>
      </c>
      <c r="B3" s="166" t="s">
        <v>535</v>
      </c>
      <c r="C3" s="167"/>
      <c r="D3" s="167"/>
      <c r="E3" s="167"/>
      <c r="F3" s="167"/>
      <c r="G3" s="167"/>
      <c r="H3" s="167"/>
    </row>
    <row r="4" spans="1:8" ht="20.25" customHeight="1">
      <c r="A4" s="86" t="s">
        <v>308</v>
      </c>
      <c r="B4" s="168" t="s">
        <v>537</v>
      </c>
      <c r="C4" s="168"/>
      <c r="D4" s="86" t="s">
        <v>309</v>
      </c>
      <c r="E4" s="168">
        <v>18791914190</v>
      </c>
      <c r="F4" s="168"/>
      <c r="G4" s="168"/>
      <c r="H4" s="168"/>
    </row>
    <row r="5" spans="1:8" ht="16.5" customHeight="1">
      <c r="A5" s="169" t="s">
        <v>310</v>
      </c>
      <c r="B5" s="172" t="s">
        <v>311</v>
      </c>
      <c r="C5" s="173"/>
      <c r="D5" s="142"/>
      <c r="E5" s="168" t="s">
        <v>312</v>
      </c>
      <c r="F5" s="168"/>
      <c r="G5" s="168"/>
      <c r="H5" s="169" t="s">
        <v>313</v>
      </c>
    </row>
    <row r="6" spans="1:8" ht="15.75" customHeight="1">
      <c r="A6" s="170"/>
      <c r="B6" s="143"/>
      <c r="C6" s="144"/>
      <c r="D6" s="145"/>
      <c r="E6" s="168"/>
      <c r="F6" s="168"/>
      <c r="G6" s="168"/>
      <c r="H6" s="171"/>
    </row>
    <row r="7" spans="1:8" ht="22.5" customHeight="1">
      <c r="A7" s="170"/>
      <c r="B7" s="168" t="s">
        <v>314</v>
      </c>
      <c r="C7" s="168" t="s">
        <v>315</v>
      </c>
      <c r="D7" s="168"/>
      <c r="E7" s="168"/>
      <c r="F7" s="168"/>
      <c r="G7" s="168"/>
      <c r="H7" s="89"/>
    </row>
    <row r="8" spans="1:8" ht="21.75" customHeight="1">
      <c r="A8" s="170"/>
      <c r="B8" s="168"/>
      <c r="C8" s="168" t="s">
        <v>316</v>
      </c>
      <c r="D8" s="168"/>
      <c r="E8" s="168"/>
      <c r="F8" s="168"/>
      <c r="G8" s="168"/>
      <c r="H8" s="90"/>
    </row>
    <row r="9" spans="1:8" ht="23.25" customHeight="1">
      <c r="A9" s="170"/>
      <c r="B9" s="168"/>
      <c r="C9" s="168" t="s">
        <v>154</v>
      </c>
      <c r="D9" s="168"/>
      <c r="E9" s="168"/>
      <c r="F9" s="168"/>
      <c r="G9" s="168"/>
      <c r="H9" s="89"/>
    </row>
    <row r="10" spans="1:8" ht="27.75" customHeight="1">
      <c r="A10" s="170"/>
      <c r="B10" s="168" t="s">
        <v>317</v>
      </c>
      <c r="C10" s="168" t="s">
        <v>318</v>
      </c>
      <c r="D10" s="168"/>
      <c r="E10" s="168"/>
      <c r="F10" s="168"/>
      <c r="G10" s="168"/>
      <c r="H10" s="91"/>
    </row>
    <row r="11" spans="1:8" ht="28.5" customHeight="1">
      <c r="A11" s="170"/>
      <c r="B11" s="168"/>
      <c r="C11" s="168" t="s">
        <v>319</v>
      </c>
      <c r="D11" s="168"/>
      <c r="E11" s="168"/>
      <c r="F11" s="168"/>
      <c r="G11" s="168"/>
      <c r="H11" s="91"/>
    </row>
    <row r="12" spans="1:8" ht="22.5" customHeight="1">
      <c r="A12" s="171"/>
      <c r="B12" s="168"/>
      <c r="C12" s="168" t="s">
        <v>154</v>
      </c>
      <c r="D12" s="168"/>
      <c r="E12" s="168"/>
      <c r="F12" s="168"/>
      <c r="G12" s="168"/>
      <c r="H12" s="89"/>
    </row>
    <row r="13" spans="1:8" ht="60.75" customHeight="1">
      <c r="A13" s="86" t="s">
        <v>320</v>
      </c>
      <c r="B13" s="141" t="s">
        <v>321</v>
      </c>
      <c r="C13" s="140"/>
      <c r="D13" s="140"/>
      <c r="E13" s="140"/>
      <c r="F13" s="140"/>
      <c r="G13" s="140"/>
      <c r="H13" s="174"/>
    </row>
    <row r="14" spans="1:8" ht="162" customHeight="1">
      <c r="A14" s="88" t="s">
        <v>322</v>
      </c>
      <c r="B14" s="141" t="s">
        <v>323</v>
      </c>
      <c r="C14" s="140"/>
      <c r="D14" s="140"/>
      <c r="E14" s="140"/>
      <c r="F14" s="140"/>
      <c r="G14" s="140"/>
      <c r="H14" s="174"/>
    </row>
    <row r="15" spans="1:8" ht="27">
      <c r="A15" s="169" t="s">
        <v>324</v>
      </c>
      <c r="B15" s="175" t="s">
        <v>325</v>
      </c>
      <c r="C15" s="176"/>
      <c r="D15" s="175" t="s">
        <v>326</v>
      </c>
      <c r="E15" s="177"/>
      <c r="F15" s="86" t="s">
        <v>327</v>
      </c>
      <c r="G15" s="86" t="s">
        <v>328</v>
      </c>
      <c r="H15" s="86" t="s">
        <v>329</v>
      </c>
    </row>
    <row r="16" spans="1:8" ht="13.5">
      <c r="A16" s="170"/>
      <c r="B16" s="175" t="s">
        <v>330</v>
      </c>
      <c r="C16" s="176"/>
      <c r="D16" s="175" t="s">
        <v>331</v>
      </c>
      <c r="E16" s="177"/>
      <c r="F16" s="87" t="s">
        <v>332</v>
      </c>
      <c r="G16" s="86" t="s">
        <v>332</v>
      </c>
      <c r="H16" s="86" t="s">
        <v>330</v>
      </c>
    </row>
    <row r="17" spans="1:8" ht="24" customHeight="1">
      <c r="A17" s="169" t="s">
        <v>333</v>
      </c>
      <c r="B17" s="175" t="s">
        <v>334</v>
      </c>
      <c r="C17" s="178"/>
      <c r="D17" s="179"/>
      <c r="E17" s="175" t="s">
        <v>335</v>
      </c>
      <c r="F17" s="178"/>
      <c r="G17" s="178"/>
      <c r="H17" s="179"/>
    </row>
    <row r="18" spans="1:8" ht="44.25" customHeight="1">
      <c r="A18" s="171"/>
      <c r="B18" s="141" t="s">
        <v>336</v>
      </c>
      <c r="C18" s="178"/>
      <c r="D18" s="179"/>
      <c r="E18" s="180" t="s">
        <v>337</v>
      </c>
      <c r="F18" s="181"/>
      <c r="G18" s="181"/>
      <c r="H18" s="182"/>
    </row>
    <row r="19" spans="1:8" ht="39.75" customHeight="1">
      <c r="A19" s="92" t="s">
        <v>338</v>
      </c>
      <c r="B19" s="183" t="s">
        <v>339</v>
      </c>
      <c r="C19" s="184"/>
      <c r="D19" s="184"/>
      <c r="E19" s="184"/>
      <c r="F19" s="184"/>
      <c r="G19" s="184"/>
      <c r="H19" s="185"/>
    </row>
    <row r="20" spans="1:8" ht="11.25">
      <c r="A20" s="186" t="s">
        <v>340</v>
      </c>
      <c r="B20" s="188" t="s">
        <v>341</v>
      </c>
      <c r="C20" s="188" t="s">
        <v>342</v>
      </c>
      <c r="D20" s="188" t="s">
        <v>343</v>
      </c>
      <c r="E20" s="186" t="s">
        <v>344</v>
      </c>
      <c r="F20" s="190"/>
      <c r="G20" s="190"/>
      <c r="H20" s="191"/>
    </row>
    <row r="21" spans="1:8" ht="12" customHeight="1">
      <c r="A21" s="187"/>
      <c r="B21" s="189"/>
      <c r="C21" s="189"/>
      <c r="D21" s="189"/>
      <c r="E21" s="192"/>
      <c r="F21" s="193"/>
      <c r="G21" s="193"/>
      <c r="H21" s="194"/>
    </row>
    <row r="22" spans="1:8" ht="35.25" customHeight="1">
      <c r="A22" s="187"/>
      <c r="B22" s="188" t="s">
        <v>345</v>
      </c>
      <c r="C22" s="186" t="s">
        <v>346</v>
      </c>
      <c r="D22" s="93" t="s">
        <v>347</v>
      </c>
      <c r="E22" s="198"/>
      <c r="F22" s="199"/>
      <c r="G22" s="199"/>
      <c r="H22" s="200"/>
    </row>
    <row r="23" spans="1:8" ht="26.25" customHeight="1">
      <c r="A23" s="187"/>
      <c r="B23" s="195"/>
      <c r="C23" s="197"/>
      <c r="D23" s="93" t="s">
        <v>348</v>
      </c>
      <c r="E23" s="198"/>
      <c r="F23" s="199"/>
      <c r="G23" s="199"/>
      <c r="H23" s="200"/>
    </row>
    <row r="24" spans="1:8" ht="38.25" customHeight="1">
      <c r="A24" s="187"/>
      <c r="B24" s="195"/>
      <c r="C24" s="93" t="s">
        <v>349</v>
      </c>
      <c r="D24" s="93" t="s">
        <v>350</v>
      </c>
      <c r="E24" s="198"/>
      <c r="F24" s="199"/>
      <c r="G24" s="199"/>
      <c r="H24" s="200"/>
    </row>
    <row r="25" spans="1:8" ht="28.5">
      <c r="A25" s="187"/>
      <c r="B25" s="195"/>
      <c r="C25" s="93" t="s">
        <v>351</v>
      </c>
      <c r="D25" s="93" t="s">
        <v>352</v>
      </c>
      <c r="E25" s="198"/>
      <c r="F25" s="199"/>
      <c r="G25" s="199"/>
      <c r="H25" s="200"/>
    </row>
    <row r="26" spans="1:8" ht="22.5" customHeight="1">
      <c r="A26" s="187"/>
      <c r="B26" s="196"/>
      <c r="C26" s="94" t="s">
        <v>353</v>
      </c>
      <c r="D26" s="93" t="s">
        <v>354</v>
      </c>
      <c r="E26" s="198"/>
      <c r="F26" s="199"/>
      <c r="G26" s="199"/>
      <c r="H26" s="200"/>
    </row>
    <row r="27" spans="1:8" ht="42" customHeight="1">
      <c r="A27" s="92" t="s">
        <v>355</v>
      </c>
      <c r="B27" s="183" t="s">
        <v>356</v>
      </c>
      <c r="C27" s="184"/>
      <c r="D27" s="184"/>
      <c r="E27" s="184"/>
      <c r="F27" s="184"/>
      <c r="G27" s="184"/>
      <c r="H27" s="185"/>
    </row>
    <row r="28" spans="1:8" ht="23.25" customHeight="1">
      <c r="A28" s="186" t="s">
        <v>340</v>
      </c>
      <c r="B28" s="188" t="s">
        <v>341</v>
      </c>
      <c r="C28" s="188" t="s">
        <v>342</v>
      </c>
      <c r="D28" s="188" t="s">
        <v>343</v>
      </c>
      <c r="E28" s="186" t="s">
        <v>344</v>
      </c>
      <c r="F28" s="190"/>
      <c r="G28" s="190"/>
      <c r="H28" s="191"/>
    </row>
    <row r="29" spans="1:8" ht="11.25">
      <c r="A29" s="187"/>
      <c r="B29" s="189"/>
      <c r="C29" s="189"/>
      <c r="D29" s="189"/>
      <c r="E29" s="192"/>
      <c r="F29" s="193"/>
      <c r="G29" s="193"/>
      <c r="H29" s="194"/>
    </row>
    <row r="30" spans="1:8" ht="33.75" customHeight="1">
      <c r="A30" s="187"/>
      <c r="B30" s="201" t="s">
        <v>357</v>
      </c>
      <c r="C30" s="188" t="s">
        <v>346</v>
      </c>
      <c r="D30" s="93" t="s">
        <v>367</v>
      </c>
      <c r="E30" s="198"/>
      <c r="F30" s="199"/>
      <c r="G30" s="199"/>
      <c r="H30" s="200"/>
    </row>
    <row r="31" spans="1:8" ht="21.75" customHeight="1">
      <c r="A31" s="187"/>
      <c r="B31" s="202"/>
      <c r="C31" s="195"/>
      <c r="D31" s="93" t="s">
        <v>358</v>
      </c>
      <c r="E31" s="198"/>
      <c r="F31" s="199"/>
      <c r="G31" s="199"/>
      <c r="H31" s="200"/>
    </row>
    <row r="32" spans="1:8" ht="28.5">
      <c r="A32" s="187"/>
      <c r="B32" s="202"/>
      <c r="C32" s="203"/>
      <c r="D32" s="93" t="s">
        <v>359</v>
      </c>
      <c r="E32" s="198"/>
      <c r="F32" s="199"/>
      <c r="G32" s="199"/>
      <c r="H32" s="200"/>
    </row>
    <row r="33" spans="1:8" ht="20.25" customHeight="1">
      <c r="A33" s="187"/>
      <c r="B33" s="202"/>
      <c r="C33" s="94" t="s">
        <v>349</v>
      </c>
      <c r="D33" s="93" t="s">
        <v>360</v>
      </c>
      <c r="E33" s="204"/>
      <c r="F33" s="199"/>
      <c r="G33" s="199"/>
      <c r="H33" s="200"/>
    </row>
    <row r="34" spans="1:8" ht="21.75" customHeight="1">
      <c r="A34" s="187"/>
      <c r="B34" s="202"/>
      <c r="C34" s="3" t="s">
        <v>361</v>
      </c>
      <c r="D34" s="93" t="s">
        <v>362</v>
      </c>
      <c r="E34" s="198"/>
      <c r="F34" s="199"/>
      <c r="G34" s="199"/>
      <c r="H34" s="200"/>
    </row>
    <row r="35" spans="1:8" ht="20.25" customHeight="1">
      <c r="A35" s="187"/>
      <c r="B35" s="202"/>
      <c r="C35" s="3" t="s">
        <v>353</v>
      </c>
      <c r="D35" s="93" t="s">
        <v>363</v>
      </c>
      <c r="E35" s="198"/>
      <c r="F35" s="199"/>
      <c r="G35" s="199"/>
      <c r="H35" s="200"/>
    </row>
    <row r="36" spans="1:8" ht="28.5">
      <c r="A36" s="95"/>
      <c r="B36" s="96" t="s">
        <v>364</v>
      </c>
      <c r="C36" s="97" t="s">
        <v>365</v>
      </c>
      <c r="D36" s="93" t="s">
        <v>366</v>
      </c>
      <c r="E36" s="204"/>
      <c r="F36" s="199"/>
      <c r="G36" s="199"/>
      <c r="H36" s="200"/>
    </row>
    <row r="37" spans="1:8" ht="14.25">
      <c r="A37" s="98"/>
      <c r="B37" s="24"/>
      <c r="C37" s="24"/>
      <c r="D37" s="24"/>
      <c r="E37" s="24"/>
      <c r="F37" s="24"/>
      <c r="G37" s="24"/>
      <c r="H37" s="24"/>
    </row>
  </sheetData>
  <sheetProtection/>
  <mergeCells count="63">
    <mergeCell ref="E28:H29"/>
    <mergeCell ref="B30:B35"/>
    <mergeCell ref="C30:C32"/>
    <mergeCell ref="E36:H36"/>
    <mergeCell ref="E30:H30"/>
    <mergeCell ref="E31:H31"/>
    <mergeCell ref="E32:H32"/>
    <mergeCell ref="E33:H33"/>
    <mergeCell ref="E34:H34"/>
    <mergeCell ref="E35:H35"/>
    <mergeCell ref="A28:A35"/>
    <mergeCell ref="B28:B29"/>
    <mergeCell ref="C28:C29"/>
    <mergeCell ref="D28:D29"/>
    <mergeCell ref="E24:H24"/>
    <mergeCell ref="E25:H25"/>
    <mergeCell ref="E26:H26"/>
    <mergeCell ref="B27:H27"/>
    <mergeCell ref="B19:H19"/>
    <mergeCell ref="A20:A26"/>
    <mergeCell ref="B20:B21"/>
    <mergeCell ref="C20:C21"/>
    <mergeCell ref="D20:D21"/>
    <mergeCell ref="E20:H21"/>
    <mergeCell ref="B22:B26"/>
    <mergeCell ref="C22:C23"/>
    <mergeCell ref="E22:H22"/>
    <mergeCell ref="E23:H23"/>
    <mergeCell ref="A17:A18"/>
    <mergeCell ref="B17:D17"/>
    <mergeCell ref="E17:H17"/>
    <mergeCell ref="B18:D18"/>
    <mergeCell ref="E18:H18"/>
    <mergeCell ref="B13:H13"/>
    <mergeCell ref="B14:H14"/>
    <mergeCell ref="A15:A16"/>
    <mergeCell ref="B15:C15"/>
    <mergeCell ref="D15:E15"/>
    <mergeCell ref="B16:C16"/>
    <mergeCell ref="D16:E16"/>
    <mergeCell ref="E9:G9"/>
    <mergeCell ref="B10:B12"/>
    <mergeCell ref="C10:D10"/>
    <mergeCell ref="E10:G10"/>
    <mergeCell ref="C11:D11"/>
    <mergeCell ref="E11:G11"/>
    <mergeCell ref="C12:D12"/>
    <mergeCell ref="E12:G12"/>
    <mergeCell ref="A5:A12"/>
    <mergeCell ref="B5:D6"/>
    <mergeCell ref="E5:G6"/>
    <mergeCell ref="H5:H6"/>
    <mergeCell ref="B7:B9"/>
    <mergeCell ref="C7:D7"/>
    <mergeCell ref="E7:G7"/>
    <mergeCell ref="C8:D8"/>
    <mergeCell ref="E8:G8"/>
    <mergeCell ref="C9:D9"/>
    <mergeCell ref="A1:H1"/>
    <mergeCell ref="A2:H2"/>
    <mergeCell ref="B3:H3"/>
    <mergeCell ref="B4:C4"/>
    <mergeCell ref="E4:H4"/>
  </mergeCells>
  <printOptions/>
  <pageMargins left="0.7" right="0.7" top="0.75" bottom="0.75" header="0.3" footer="0.3"/>
  <pageSetup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G11" sqref="G11:I11"/>
    </sheetView>
  </sheetViews>
  <sheetFormatPr defaultColWidth="9.33203125" defaultRowHeight="11.25"/>
  <cols>
    <col min="9" max="9" width="38.5" style="0" customWidth="1"/>
  </cols>
  <sheetData>
    <row r="1" spans="1:10" ht="20.25">
      <c r="A1" s="205" t="s">
        <v>368</v>
      </c>
      <c r="B1" s="205"/>
      <c r="C1" s="205"/>
      <c r="D1" s="205"/>
      <c r="E1" s="205"/>
      <c r="F1" s="205"/>
      <c r="G1" s="205"/>
      <c r="H1" s="205"/>
      <c r="I1" s="205"/>
      <c r="J1" s="24"/>
    </row>
    <row r="2" spans="1:10" ht="14.25">
      <c r="A2" s="206" t="s">
        <v>369</v>
      </c>
      <c r="B2" s="206"/>
      <c r="C2" s="206"/>
      <c r="D2" s="206"/>
      <c r="E2" s="206"/>
      <c r="F2" s="206"/>
      <c r="G2" s="206"/>
      <c r="H2" s="206"/>
      <c r="I2" s="206"/>
      <c r="J2" s="24"/>
    </row>
    <row r="3" spans="1:10" ht="20.25" customHeight="1">
      <c r="A3" s="207" t="s">
        <v>370</v>
      </c>
      <c r="B3" s="207"/>
      <c r="C3" s="207"/>
      <c r="D3" s="207"/>
      <c r="E3" s="207"/>
      <c r="F3" s="207"/>
      <c r="G3" s="207"/>
      <c r="H3" s="207"/>
      <c r="I3" s="207"/>
      <c r="J3" s="24"/>
    </row>
    <row r="4" spans="1:10" ht="21.75" customHeight="1">
      <c r="A4" s="207" t="s">
        <v>371</v>
      </c>
      <c r="B4" s="207"/>
      <c r="C4" s="207"/>
      <c r="D4" s="207" t="s">
        <v>538</v>
      </c>
      <c r="E4" s="207"/>
      <c r="F4" s="207" t="s">
        <v>372</v>
      </c>
      <c r="G4" s="207"/>
      <c r="H4" s="208"/>
      <c r="I4" s="207"/>
      <c r="J4" s="24"/>
    </row>
    <row r="5" spans="1:10" ht="18" customHeight="1">
      <c r="A5" s="207" t="s">
        <v>373</v>
      </c>
      <c r="B5" s="209"/>
      <c r="C5" s="209"/>
      <c r="D5" s="207" t="s">
        <v>374</v>
      </c>
      <c r="E5" s="207"/>
      <c r="F5" s="207"/>
      <c r="G5" s="207"/>
      <c r="H5" s="207"/>
      <c r="I5" s="207"/>
      <c r="J5" s="24"/>
    </row>
    <row r="6" spans="1:10" ht="30" customHeight="1">
      <c r="A6" s="209"/>
      <c r="B6" s="209"/>
      <c r="C6" s="209"/>
      <c r="D6" s="207" t="s">
        <v>375</v>
      </c>
      <c r="E6" s="207"/>
      <c r="F6" s="207"/>
      <c r="G6" s="207"/>
      <c r="H6" s="207"/>
      <c r="I6" s="207"/>
      <c r="J6" s="24"/>
    </row>
    <row r="7" spans="1:10" ht="23.25" customHeight="1">
      <c r="A7" s="209"/>
      <c r="B7" s="209"/>
      <c r="C7" s="209"/>
      <c r="D7" s="207" t="s">
        <v>376</v>
      </c>
      <c r="E7" s="207"/>
      <c r="F7" s="207"/>
      <c r="G7" s="207"/>
      <c r="H7" s="207"/>
      <c r="I7" s="207"/>
      <c r="J7" s="24"/>
    </row>
    <row r="8" spans="1:10" ht="11.25">
      <c r="A8" s="210" t="s">
        <v>335</v>
      </c>
      <c r="B8" s="210" t="s">
        <v>377</v>
      </c>
      <c r="C8" s="210"/>
      <c r="D8" s="210"/>
      <c r="E8" s="210"/>
      <c r="F8" s="210"/>
      <c r="G8" s="210"/>
      <c r="H8" s="210"/>
      <c r="I8" s="210"/>
      <c r="J8" s="24"/>
    </row>
    <row r="9" spans="1:10" ht="172.5" customHeight="1">
      <c r="A9" s="211"/>
      <c r="B9" s="210"/>
      <c r="C9" s="210"/>
      <c r="D9" s="210"/>
      <c r="E9" s="210"/>
      <c r="F9" s="210"/>
      <c r="G9" s="210"/>
      <c r="H9" s="210"/>
      <c r="I9" s="210"/>
      <c r="J9" s="24"/>
    </row>
    <row r="10" spans="1:10" ht="41.25" customHeight="1">
      <c r="A10" s="210" t="s">
        <v>378</v>
      </c>
      <c r="B10" s="100" t="s">
        <v>341</v>
      </c>
      <c r="C10" s="100" t="s">
        <v>342</v>
      </c>
      <c r="D10" s="212" t="s">
        <v>379</v>
      </c>
      <c r="E10" s="213"/>
      <c r="F10" s="214"/>
      <c r="G10" s="212" t="s">
        <v>344</v>
      </c>
      <c r="H10" s="213"/>
      <c r="I10" s="214"/>
      <c r="J10" s="24"/>
    </row>
    <row r="11" spans="1:10" ht="34.5" customHeight="1">
      <c r="A11" s="210"/>
      <c r="B11" s="207" t="s">
        <v>380</v>
      </c>
      <c r="C11" s="207" t="s">
        <v>346</v>
      </c>
      <c r="D11" s="215" t="s">
        <v>387</v>
      </c>
      <c r="E11" s="216"/>
      <c r="F11" s="217"/>
      <c r="G11" s="218"/>
      <c r="H11" s="213"/>
      <c r="I11" s="214"/>
      <c r="J11" s="24"/>
    </row>
    <row r="12" spans="1:10" ht="27" customHeight="1">
      <c r="A12" s="210"/>
      <c r="B12" s="207"/>
      <c r="C12" s="207"/>
      <c r="D12" s="215" t="s">
        <v>358</v>
      </c>
      <c r="E12" s="216"/>
      <c r="F12" s="217"/>
      <c r="G12" s="212"/>
      <c r="H12" s="213"/>
      <c r="I12" s="214"/>
      <c r="J12" s="24"/>
    </row>
    <row r="13" spans="1:10" ht="36" customHeight="1">
      <c r="A13" s="210"/>
      <c r="B13" s="207"/>
      <c r="C13" s="207"/>
      <c r="D13" s="215" t="s">
        <v>381</v>
      </c>
      <c r="E13" s="216"/>
      <c r="F13" s="217"/>
      <c r="G13" s="212"/>
      <c r="H13" s="213"/>
      <c r="I13" s="214"/>
      <c r="J13" s="24"/>
    </row>
    <row r="14" spans="1:10" ht="44.25" customHeight="1">
      <c r="A14" s="210"/>
      <c r="B14" s="207"/>
      <c r="C14" s="207" t="s">
        <v>349</v>
      </c>
      <c r="D14" s="215" t="s">
        <v>388</v>
      </c>
      <c r="E14" s="216"/>
      <c r="F14" s="217"/>
      <c r="G14" s="219"/>
      <c r="H14" s="213"/>
      <c r="I14" s="214"/>
      <c r="J14" s="24"/>
    </row>
    <row r="15" spans="1:10" ht="38.25" customHeight="1">
      <c r="A15" s="210"/>
      <c r="B15" s="207"/>
      <c r="C15" s="207"/>
      <c r="D15" s="215" t="s">
        <v>382</v>
      </c>
      <c r="E15" s="216"/>
      <c r="F15" s="217"/>
      <c r="G15" s="219"/>
      <c r="H15" s="213"/>
      <c r="I15" s="214"/>
      <c r="J15" s="24"/>
    </row>
    <row r="16" spans="1:10" ht="45.75" customHeight="1">
      <c r="A16" s="210"/>
      <c r="B16" s="207"/>
      <c r="C16" s="207"/>
      <c r="D16" s="215" t="s">
        <v>383</v>
      </c>
      <c r="E16" s="216"/>
      <c r="F16" s="217"/>
      <c r="G16" s="219"/>
      <c r="H16" s="213"/>
      <c r="I16" s="214"/>
      <c r="J16" s="24"/>
    </row>
    <row r="17" spans="1:10" ht="36" customHeight="1">
      <c r="A17" s="210"/>
      <c r="B17" s="207"/>
      <c r="C17" s="207" t="s">
        <v>361</v>
      </c>
      <c r="D17" s="215" t="s">
        <v>384</v>
      </c>
      <c r="E17" s="216"/>
      <c r="F17" s="217"/>
      <c r="G17" s="219"/>
      <c r="H17" s="213"/>
      <c r="I17" s="214"/>
      <c r="J17" s="24"/>
    </row>
    <row r="18" spans="1:10" ht="56.25" customHeight="1">
      <c r="A18" s="210"/>
      <c r="B18" s="207"/>
      <c r="C18" s="207"/>
      <c r="D18" s="215" t="s">
        <v>362</v>
      </c>
      <c r="E18" s="216"/>
      <c r="F18" s="217"/>
      <c r="G18" s="212"/>
      <c r="H18" s="213"/>
      <c r="I18" s="214"/>
      <c r="J18" s="24"/>
    </row>
    <row r="19" spans="1:10" ht="60" customHeight="1">
      <c r="A19" s="210"/>
      <c r="B19" s="207"/>
      <c r="C19" s="99" t="s">
        <v>353</v>
      </c>
      <c r="D19" s="215" t="s">
        <v>385</v>
      </c>
      <c r="E19" s="216"/>
      <c r="F19" s="217"/>
      <c r="G19" s="212"/>
      <c r="H19" s="213"/>
      <c r="I19" s="214"/>
      <c r="J19" s="24"/>
    </row>
    <row r="20" spans="1:10" ht="53.25" customHeight="1">
      <c r="A20" s="210"/>
      <c r="B20" s="99" t="s">
        <v>386</v>
      </c>
      <c r="C20" s="99" t="s">
        <v>365</v>
      </c>
      <c r="D20" s="215" t="s">
        <v>366</v>
      </c>
      <c r="E20" s="216"/>
      <c r="F20" s="217"/>
      <c r="G20" s="219"/>
      <c r="H20" s="213"/>
      <c r="I20" s="214"/>
      <c r="J20" s="24"/>
    </row>
  </sheetData>
  <sheetProtection/>
  <mergeCells count="44">
    <mergeCell ref="D20:F20"/>
    <mergeCell ref="G20:I20"/>
    <mergeCell ref="C17:C18"/>
    <mergeCell ref="D17:F17"/>
    <mergeCell ref="G17:I17"/>
    <mergeCell ref="D18:F18"/>
    <mergeCell ref="G18:I18"/>
    <mergeCell ref="D19:F19"/>
    <mergeCell ref="G19:I19"/>
    <mergeCell ref="G12:I12"/>
    <mergeCell ref="D13:F13"/>
    <mergeCell ref="G13:I13"/>
    <mergeCell ref="C14:C16"/>
    <mergeCell ref="D14:F14"/>
    <mergeCell ref="G14:I14"/>
    <mergeCell ref="D15:F15"/>
    <mergeCell ref="G15:I15"/>
    <mergeCell ref="D16:F16"/>
    <mergeCell ref="G16:I16"/>
    <mergeCell ref="A8:A9"/>
    <mergeCell ref="B8:I9"/>
    <mergeCell ref="A10:A20"/>
    <mergeCell ref="D10:F10"/>
    <mergeCell ref="G10:I10"/>
    <mergeCell ref="B11:B19"/>
    <mergeCell ref="C11:C13"/>
    <mergeCell ref="D11:F11"/>
    <mergeCell ref="G11:I11"/>
    <mergeCell ref="D12:F12"/>
    <mergeCell ref="A5:C7"/>
    <mergeCell ref="D5:E5"/>
    <mergeCell ref="F5:I5"/>
    <mergeCell ref="D6:E6"/>
    <mergeCell ref="F6:I6"/>
    <mergeCell ref="D7:E7"/>
    <mergeCell ref="F7:I7"/>
    <mergeCell ref="A4:C4"/>
    <mergeCell ref="D4:E4"/>
    <mergeCell ref="F4:G4"/>
    <mergeCell ref="H4:I4"/>
    <mergeCell ref="A1:I1"/>
    <mergeCell ref="A2:I2"/>
    <mergeCell ref="A3:C3"/>
    <mergeCell ref="D3:I3"/>
  </mergeCells>
  <printOptions/>
  <pageMargins left="0.7" right="0.7" top="0.75" bottom="0.75" header="0.3" footer="0.3"/>
  <pageSetup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G38" sqref="G38:I38"/>
    </sheetView>
  </sheetViews>
  <sheetFormatPr defaultColWidth="9.33203125" defaultRowHeight="11.25"/>
  <cols>
    <col min="3" max="3" width="12.33203125" style="0" customWidth="1"/>
    <col min="6" max="6" width="19" style="0" customWidth="1"/>
    <col min="7" max="7" width="9.33203125" style="0" hidden="1" customWidth="1"/>
    <col min="9" max="9" width="22.83203125" style="0" customWidth="1"/>
  </cols>
  <sheetData>
    <row r="1" spans="1:9" ht="20.25">
      <c r="A1" s="205" t="s">
        <v>389</v>
      </c>
      <c r="B1" s="205"/>
      <c r="C1" s="205"/>
      <c r="D1" s="205"/>
      <c r="E1" s="205"/>
      <c r="F1" s="205"/>
      <c r="G1" s="205"/>
      <c r="H1" s="205"/>
      <c r="I1" s="205"/>
    </row>
    <row r="2" spans="1:9" ht="20.25">
      <c r="A2" s="220" t="s">
        <v>390</v>
      </c>
      <c r="B2" s="220"/>
      <c r="C2" s="220"/>
      <c r="D2" s="220"/>
      <c r="E2" s="220"/>
      <c r="F2" s="220"/>
      <c r="G2" s="220"/>
      <c r="H2" s="220"/>
      <c r="I2" s="220"/>
    </row>
    <row r="3" spans="1:9" ht="14.25">
      <c r="A3" s="206" t="s">
        <v>369</v>
      </c>
      <c r="B3" s="206"/>
      <c r="C3" s="206"/>
      <c r="D3" s="206"/>
      <c r="E3" s="206"/>
      <c r="F3" s="206"/>
      <c r="G3" s="206"/>
      <c r="H3" s="206"/>
      <c r="I3" s="206"/>
    </row>
    <row r="4" spans="1:9" ht="18.75" customHeight="1">
      <c r="A4" s="207" t="s">
        <v>370</v>
      </c>
      <c r="B4" s="207"/>
      <c r="C4" s="207"/>
      <c r="D4" s="207"/>
      <c r="E4" s="207"/>
      <c r="F4" s="207"/>
      <c r="G4" s="207"/>
      <c r="H4" s="207"/>
      <c r="I4" s="207"/>
    </row>
    <row r="5" spans="1:9" ht="18" customHeight="1">
      <c r="A5" s="207" t="s">
        <v>371</v>
      </c>
      <c r="B5" s="207"/>
      <c r="C5" s="207"/>
      <c r="D5" s="207"/>
      <c r="E5" s="207"/>
      <c r="F5" s="207" t="s">
        <v>372</v>
      </c>
      <c r="G5" s="207"/>
      <c r="H5" s="207"/>
      <c r="I5" s="207"/>
    </row>
    <row r="6" spans="1:9" ht="18" customHeight="1">
      <c r="A6" s="207" t="s">
        <v>373</v>
      </c>
      <c r="B6" s="209"/>
      <c r="C6" s="209"/>
      <c r="D6" s="207" t="s">
        <v>374</v>
      </c>
      <c r="E6" s="207"/>
      <c r="F6" s="207"/>
      <c r="G6" s="207"/>
      <c r="H6" s="207"/>
      <c r="I6" s="207"/>
    </row>
    <row r="7" spans="1:9" ht="30.75" customHeight="1">
      <c r="A7" s="209"/>
      <c r="B7" s="209"/>
      <c r="C7" s="209"/>
      <c r="D7" s="207" t="s">
        <v>375</v>
      </c>
      <c r="E7" s="207"/>
      <c r="F7" s="207"/>
      <c r="G7" s="207"/>
      <c r="H7" s="207"/>
      <c r="I7" s="207"/>
    </row>
    <row r="8" spans="1:9" ht="28.5" customHeight="1">
      <c r="A8" s="209"/>
      <c r="B8" s="209"/>
      <c r="C8" s="209"/>
      <c r="D8" s="207" t="s">
        <v>376</v>
      </c>
      <c r="E8" s="207"/>
      <c r="F8" s="207"/>
      <c r="G8" s="207"/>
      <c r="H8" s="207"/>
      <c r="I8" s="207"/>
    </row>
    <row r="9" spans="1:9" ht="11.25">
      <c r="A9" s="210" t="s">
        <v>335</v>
      </c>
      <c r="B9" s="210"/>
      <c r="C9" s="210"/>
      <c r="D9" s="210"/>
      <c r="E9" s="210"/>
      <c r="F9" s="210"/>
      <c r="G9" s="210"/>
      <c r="H9" s="210"/>
      <c r="I9" s="210"/>
    </row>
    <row r="10" spans="1:9" ht="19.5" customHeight="1">
      <c r="A10" s="211"/>
      <c r="B10" s="210"/>
      <c r="C10" s="210"/>
      <c r="D10" s="210"/>
      <c r="E10" s="210"/>
      <c r="F10" s="210"/>
      <c r="G10" s="210"/>
      <c r="H10" s="210"/>
      <c r="I10" s="210"/>
    </row>
    <row r="11" spans="1:9" ht="27">
      <c r="A11" s="210" t="s">
        <v>378</v>
      </c>
      <c r="B11" s="100" t="s">
        <v>341</v>
      </c>
      <c r="C11" s="100" t="s">
        <v>342</v>
      </c>
      <c r="D11" s="212" t="s">
        <v>379</v>
      </c>
      <c r="E11" s="213"/>
      <c r="F11" s="214"/>
      <c r="G11" s="212" t="s">
        <v>344</v>
      </c>
      <c r="H11" s="213"/>
      <c r="I11" s="214"/>
    </row>
    <row r="12" spans="1:9" ht="13.5">
      <c r="A12" s="210"/>
      <c r="B12" s="207" t="s">
        <v>380</v>
      </c>
      <c r="C12" s="207" t="s">
        <v>346</v>
      </c>
      <c r="D12" s="215"/>
      <c r="E12" s="216"/>
      <c r="F12" s="217"/>
      <c r="G12" s="212"/>
      <c r="H12" s="213"/>
      <c r="I12" s="214"/>
    </row>
    <row r="13" spans="1:9" ht="13.5">
      <c r="A13" s="210"/>
      <c r="B13" s="207"/>
      <c r="C13" s="207"/>
      <c r="D13" s="215"/>
      <c r="E13" s="216"/>
      <c r="F13" s="217"/>
      <c r="G13" s="212"/>
      <c r="H13" s="213"/>
      <c r="I13" s="214"/>
    </row>
    <row r="14" spans="1:9" ht="13.5">
      <c r="A14" s="210"/>
      <c r="B14" s="207"/>
      <c r="C14" s="207"/>
      <c r="D14" s="215" t="s">
        <v>391</v>
      </c>
      <c r="E14" s="216"/>
      <c r="F14" s="217"/>
      <c r="G14" s="212"/>
      <c r="H14" s="213"/>
      <c r="I14" s="214"/>
    </row>
    <row r="15" spans="1:9" ht="13.5">
      <c r="A15" s="210"/>
      <c r="B15" s="207"/>
      <c r="C15" s="207" t="s">
        <v>349</v>
      </c>
      <c r="D15" s="215"/>
      <c r="E15" s="216"/>
      <c r="F15" s="217"/>
      <c r="G15" s="212"/>
      <c r="H15" s="213"/>
      <c r="I15" s="214"/>
    </row>
    <row r="16" spans="1:9" ht="13.5">
      <c r="A16" s="210"/>
      <c r="B16" s="207"/>
      <c r="C16" s="207"/>
      <c r="D16" s="215"/>
      <c r="E16" s="216"/>
      <c r="F16" s="217"/>
      <c r="G16" s="212"/>
      <c r="H16" s="213"/>
      <c r="I16" s="214"/>
    </row>
    <row r="17" spans="1:9" ht="13.5">
      <c r="A17" s="210"/>
      <c r="B17" s="207"/>
      <c r="C17" s="207"/>
      <c r="D17" s="215" t="s">
        <v>391</v>
      </c>
      <c r="E17" s="216"/>
      <c r="F17" s="217"/>
      <c r="G17" s="212"/>
      <c r="H17" s="213"/>
      <c r="I17" s="214"/>
    </row>
    <row r="18" spans="1:9" ht="13.5">
      <c r="A18" s="210"/>
      <c r="B18" s="207"/>
      <c r="C18" s="207" t="s">
        <v>361</v>
      </c>
      <c r="D18" s="215"/>
      <c r="E18" s="216"/>
      <c r="F18" s="217"/>
      <c r="G18" s="212"/>
      <c r="H18" s="213"/>
      <c r="I18" s="214"/>
    </row>
    <row r="19" spans="1:9" ht="13.5">
      <c r="A19" s="210"/>
      <c r="B19" s="207"/>
      <c r="C19" s="207"/>
      <c r="D19" s="215"/>
      <c r="E19" s="216"/>
      <c r="F19" s="217"/>
      <c r="G19" s="212"/>
      <c r="H19" s="213"/>
      <c r="I19" s="214"/>
    </row>
    <row r="20" spans="1:9" ht="13.5">
      <c r="A20" s="210"/>
      <c r="B20" s="207"/>
      <c r="C20" s="207"/>
      <c r="D20" s="215" t="s">
        <v>391</v>
      </c>
      <c r="E20" s="216"/>
      <c r="F20" s="217"/>
      <c r="G20" s="212"/>
      <c r="H20" s="213"/>
      <c r="I20" s="214"/>
    </row>
    <row r="21" spans="1:9" ht="13.5">
      <c r="A21" s="210"/>
      <c r="B21" s="207"/>
      <c r="C21" s="207" t="s">
        <v>353</v>
      </c>
      <c r="D21" s="215"/>
      <c r="E21" s="216"/>
      <c r="F21" s="217"/>
      <c r="G21" s="212"/>
      <c r="H21" s="213"/>
      <c r="I21" s="214"/>
    </row>
    <row r="22" spans="1:9" ht="13.5">
      <c r="A22" s="210"/>
      <c r="B22" s="207"/>
      <c r="C22" s="207"/>
      <c r="D22" s="215"/>
      <c r="E22" s="216"/>
      <c r="F22" s="217"/>
      <c r="G22" s="212"/>
      <c r="H22" s="213"/>
      <c r="I22" s="214"/>
    </row>
    <row r="23" spans="1:9" ht="13.5">
      <c r="A23" s="210"/>
      <c r="B23" s="207"/>
      <c r="C23" s="207"/>
      <c r="D23" s="215" t="s">
        <v>391</v>
      </c>
      <c r="E23" s="216"/>
      <c r="F23" s="217"/>
      <c r="G23" s="212"/>
      <c r="H23" s="213"/>
      <c r="I23" s="214"/>
    </row>
    <row r="24" spans="1:9" ht="13.5">
      <c r="A24" s="210"/>
      <c r="B24" s="207" t="s">
        <v>392</v>
      </c>
      <c r="C24" s="207" t="s">
        <v>393</v>
      </c>
      <c r="D24" s="215"/>
      <c r="E24" s="216"/>
      <c r="F24" s="217"/>
      <c r="G24" s="212"/>
      <c r="H24" s="213"/>
      <c r="I24" s="214"/>
    </row>
    <row r="25" spans="1:9" ht="13.5">
      <c r="A25" s="210"/>
      <c r="B25" s="207"/>
      <c r="C25" s="207"/>
      <c r="D25" s="215"/>
      <c r="E25" s="216"/>
      <c r="F25" s="217"/>
      <c r="G25" s="212"/>
      <c r="H25" s="213"/>
      <c r="I25" s="214"/>
    </row>
    <row r="26" spans="1:9" ht="13.5">
      <c r="A26" s="210"/>
      <c r="B26" s="207"/>
      <c r="C26" s="207"/>
      <c r="D26" s="215" t="s">
        <v>391</v>
      </c>
      <c r="E26" s="216"/>
      <c r="F26" s="217"/>
      <c r="G26" s="212"/>
      <c r="H26" s="213"/>
      <c r="I26" s="214"/>
    </row>
    <row r="27" spans="1:9" ht="13.5">
      <c r="A27" s="210"/>
      <c r="B27" s="207"/>
      <c r="C27" s="207" t="s">
        <v>394</v>
      </c>
      <c r="D27" s="215"/>
      <c r="E27" s="216"/>
      <c r="F27" s="217"/>
      <c r="G27" s="212"/>
      <c r="H27" s="213"/>
      <c r="I27" s="214"/>
    </row>
    <row r="28" spans="1:9" ht="13.5">
      <c r="A28" s="210"/>
      <c r="B28" s="207"/>
      <c r="C28" s="207"/>
      <c r="D28" s="215"/>
      <c r="E28" s="216"/>
      <c r="F28" s="217"/>
      <c r="G28" s="212"/>
      <c r="H28" s="213"/>
      <c r="I28" s="214"/>
    </row>
    <row r="29" spans="1:9" ht="13.5">
      <c r="A29" s="210"/>
      <c r="B29" s="207"/>
      <c r="C29" s="207"/>
      <c r="D29" s="215" t="s">
        <v>391</v>
      </c>
      <c r="E29" s="216"/>
      <c r="F29" s="217"/>
      <c r="G29" s="212"/>
      <c r="H29" s="213"/>
      <c r="I29" s="214"/>
    </row>
    <row r="30" spans="1:9" ht="13.5">
      <c r="A30" s="210"/>
      <c r="B30" s="207"/>
      <c r="C30" s="207" t="s">
        <v>395</v>
      </c>
      <c r="D30" s="215"/>
      <c r="E30" s="216"/>
      <c r="F30" s="217"/>
      <c r="G30" s="212"/>
      <c r="H30" s="213"/>
      <c r="I30" s="214"/>
    </row>
    <row r="31" spans="1:9" ht="13.5">
      <c r="A31" s="210"/>
      <c r="B31" s="207"/>
      <c r="C31" s="207"/>
      <c r="D31" s="215"/>
      <c r="E31" s="216"/>
      <c r="F31" s="217"/>
      <c r="G31" s="212"/>
      <c r="H31" s="213"/>
      <c r="I31" s="214"/>
    </row>
    <row r="32" spans="1:9" ht="13.5">
      <c r="A32" s="210"/>
      <c r="B32" s="207"/>
      <c r="C32" s="207"/>
      <c r="D32" s="215" t="s">
        <v>391</v>
      </c>
      <c r="E32" s="216"/>
      <c r="F32" s="217"/>
      <c r="G32" s="212"/>
      <c r="H32" s="213"/>
      <c r="I32" s="214"/>
    </row>
    <row r="33" spans="1:9" ht="13.5">
      <c r="A33" s="210"/>
      <c r="B33" s="207"/>
      <c r="C33" s="207" t="s">
        <v>396</v>
      </c>
      <c r="D33" s="215"/>
      <c r="E33" s="216"/>
      <c r="F33" s="217"/>
      <c r="G33" s="212"/>
      <c r="H33" s="213"/>
      <c r="I33" s="214"/>
    </row>
    <row r="34" spans="1:9" ht="13.5">
      <c r="A34" s="210"/>
      <c r="B34" s="207"/>
      <c r="C34" s="207"/>
      <c r="D34" s="215"/>
      <c r="E34" s="216"/>
      <c r="F34" s="217"/>
      <c r="G34" s="212"/>
      <c r="H34" s="213"/>
      <c r="I34" s="214"/>
    </row>
    <row r="35" spans="1:9" ht="13.5">
      <c r="A35" s="210"/>
      <c r="B35" s="207"/>
      <c r="C35" s="207"/>
      <c r="D35" s="215" t="s">
        <v>391</v>
      </c>
      <c r="E35" s="216"/>
      <c r="F35" s="217"/>
      <c r="G35" s="212"/>
      <c r="H35" s="213"/>
      <c r="I35" s="214"/>
    </row>
    <row r="36" spans="1:9" ht="13.5">
      <c r="A36" s="210"/>
      <c r="B36" s="207" t="s">
        <v>397</v>
      </c>
      <c r="C36" s="207" t="s">
        <v>398</v>
      </c>
      <c r="D36" s="215"/>
      <c r="E36" s="216"/>
      <c r="F36" s="217"/>
      <c r="G36" s="212"/>
      <c r="H36" s="213"/>
      <c r="I36" s="214"/>
    </row>
    <row r="37" spans="1:9" ht="13.5">
      <c r="A37" s="210"/>
      <c r="B37" s="207"/>
      <c r="C37" s="207"/>
      <c r="D37" s="215"/>
      <c r="E37" s="216"/>
      <c r="F37" s="217"/>
      <c r="G37" s="212"/>
      <c r="H37" s="213"/>
      <c r="I37" s="214"/>
    </row>
    <row r="38" spans="1:9" ht="13.5">
      <c r="A38" s="210"/>
      <c r="B38" s="207"/>
      <c r="C38" s="207"/>
      <c r="D38" s="215" t="s">
        <v>391</v>
      </c>
      <c r="E38" s="216"/>
      <c r="F38" s="217"/>
      <c r="G38" s="212"/>
      <c r="H38" s="213"/>
      <c r="I38" s="214"/>
    </row>
  </sheetData>
  <sheetProtection/>
  <mergeCells count="87">
    <mergeCell ref="B9:I10"/>
    <mergeCell ref="A9:A10"/>
    <mergeCell ref="A11:A38"/>
    <mergeCell ref="B12:B23"/>
    <mergeCell ref="B24:B35"/>
    <mergeCell ref="B36:B38"/>
    <mergeCell ref="C12:C14"/>
    <mergeCell ref="C15:C17"/>
    <mergeCell ref="C18:C20"/>
    <mergeCell ref="C21:C23"/>
    <mergeCell ref="C24:C26"/>
    <mergeCell ref="C27:C29"/>
    <mergeCell ref="C30:C32"/>
    <mergeCell ref="C33:C35"/>
    <mergeCell ref="C36:C38"/>
    <mergeCell ref="A1:I1"/>
    <mergeCell ref="A2:I2"/>
    <mergeCell ref="A3:I3"/>
    <mergeCell ref="A4:C4"/>
    <mergeCell ref="D4:I4"/>
    <mergeCell ref="A5:C5"/>
    <mergeCell ref="D5:E5"/>
    <mergeCell ref="F5:G5"/>
    <mergeCell ref="D6:E6"/>
    <mergeCell ref="F6:I6"/>
    <mergeCell ref="H5:I5"/>
    <mergeCell ref="A6:C8"/>
    <mergeCell ref="D8:E8"/>
    <mergeCell ref="F8:I8"/>
    <mergeCell ref="D7:E7"/>
    <mergeCell ref="F7:I7"/>
    <mergeCell ref="D16:F16"/>
    <mergeCell ref="G16:I16"/>
    <mergeCell ref="D11:F11"/>
    <mergeCell ref="G11:I11"/>
    <mergeCell ref="D12:F12"/>
    <mergeCell ref="G12:I12"/>
    <mergeCell ref="D13:F13"/>
    <mergeCell ref="G13:I13"/>
    <mergeCell ref="D14:F14"/>
    <mergeCell ref="G14:I14"/>
    <mergeCell ref="D15:F15"/>
    <mergeCell ref="G15:I15"/>
    <mergeCell ref="D22:F22"/>
    <mergeCell ref="G22:I22"/>
    <mergeCell ref="D17:F17"/>
    <mergeCell ref="G17:I17"/>
    <mergeCell ref="D18:F18"/>
    <mergeCell ref="G18:I18"/>
    <mergeCell ref="D19:F19"/>
    <mergeCell ref="G19:I19"/>
    <mergeCell ref="D20:F20"/>
    <mergeCell ref="G20:I20"/>
    <mergeCell ref="D21:F21"/>
    <mergeCell ref="G21:I21"/>
    <mergeCell ref="D28:F28"/>
    <mergeCell ref="G28:I28"/>
    <mergeCell ref="D23:F23"/>
    <mergeCell ref="G23:I23"/>
    <mergeCell ref="D24:F24"/>
    <mergeCell ref="G24:I24"/>
    <mergeCell ref="D25:F25"/>
    <mergeCell ref="G25:I25"/>
    <mergeCell ref="D26:F26"/>
    <mergeCell ref="G26:I26"/>
    <mergeCell ref="D27:F27"/>
    <mergeCell ref="G27:I27"/>
    <mergeCell ref="D34:F34"/>
    <mergeCell ref="G34:I34"/>
    <mergeCell ref="D29:F29"/>
    <mergeCell ref="G29:I29"/>
    <mergeCell ref="D30:F30"/>
    <mergeCell ref="G30:I30"/>
    <mergeCell ref="D31:F31"/>
    <mergeCell ref="G31:I31"/>
    <mergeCell ref="D32:F32"/>
    <mergeCell ref="G32:I32"/>
    <mergeCell ref="D33:F33"/>
    <mergeCell ref="G33:I33"/>
    <mergeCell ref="D38:F38"/>
    <mergeCell ref="G38:I38"/>
    <mergeCell ref="D35:F35"/>
    <mergeCell ref="G35:I35"/>
    <mergeCell ref="D36:F36"/>
    <mergeCell ref="G36:I36"/>
    <mergeCell ref="D37:F37"/>
    <mergeCell ref="G37:I37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9"/>
  <sheetViews>
    <sheetView showGridLines="0" showZeros="0" zoomScalePageLayoutView="0" workbookViewId="0" topLeftCell="B4">
      <selection activeCell="B17" sqref="B17"/>
    </sheetView>
  </sheetViews>
  <sheetFormatPr defaultColWidth="9.16015625" defaultRowHeight="12.75" customHeight="1"/>
  <cols>
    <col min="1" max="1" width="15.5" style="0" customWidth="1"/>
    <col min="2" max="2" width="88.66015625" style="0" customWidth="1"/>
    <col min="3" max="3" width="13.83203125" style="0" customWidth="1"/>
    <col min="4" max="4" width="36.16015625" style="0" customWidth="1"/>
  </cols>
  <sheetData>
    <row r="2" spans="1:16" ht="25.5" customHeight="1">
      <c r="A2" s="148" t="s">
        <v>3</v>
      </c>
      <c r="B2" s="148"/>
      <c r="C2" s="148"/>
      <c r="D2" s="148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16" ht="17.25" customHeigh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4" ht="26.25" customHeight="1">
      <c r="A4" s="74" t="s">
        <v>4</v>
      </c>
      <c r="B4" s="75" t="s">
        <v>5</v>
      </c>
      <c r="C4" s="76" t="s">
        <v>6</v>
      </c>
      <c r="D4" s="76" t="s">
        <v>7</v>
      </c>
    </row>
    <row r="5" spans="1:4" s="1" customFormat="1" ht="26.25" customHeight="1">
      <c r="A5" s="77" t="s">
        <v>8</v>
      </c>
      <c r="B5" s="136" t="s">
        <v>9</v>
      </c>
      <c r="C5" s="78" t="s">
        <v>10</v>
      </c>
      <c r="D5" s="78"/>
    </row>
    <row r="6" spans="1:4" s="1" customFormat="1" ht="26.25" customHeight="1">
      <c r="A6" s="79" t="s">
        <v>11</v>
      </c>
      <c r="B6" s="136" t="s">
        <v>12</v>
      </c>
      <c r="C6" s="78" t="s">
        <v>10</v>
      </c>
      <c r="D6" s="78"/>
    </row>
    <row r="7" spans="1:4" s="1" customFormat="1" ht="26.25" customHeight="1">
      <c r="A7" s="79" t="s">
        <v>13</v>
      </c>
      <c r="B7" s="136" t="s">
        <v>14</v>
      </c>
      <c r="C7" s="78" t="s">
        <v>10</v>
      </c>
      <c r="D7" s="78"/>
    </row>
    <row r="8" spans="1:4" s="1" customFormat="1" ht="26.25" customHeight="1">
      <c r="A8" s="79" t="s">
        <v>15</v>
      </c>
      <c r="B8" s="136" t="s">
        <v>16</v>
      </c>
      <c r="C8" s="78" t="s">
        <v>10</v>
      </c>
      <c r="D8" s="78"/>
    </row>
    <row r="9" spans="1:4" s="1" customFormat="1" ht="26.25" customHeight="1">
      <c r="A9" s="79" t="s">
        <v>17</v>
      </c>
      <c r="B9" s="136" t="s">
        <v>18</v>
      </c>
      <c r="C9" s="78" t="s">
        <v>10</v>
      </c>
      <c r="D9" s="78"/>
    </row>
    <row r="10" spans="1:4" s="1" customFormat="1" ht="26.25" customHeight="1">
      <c r="A10" s="79" t="s">
        <v>19</v>
      </c>
      <c r="B10" s="136" t="s">
        <v>20</v>
      </c>
      <c r="C10" s="78" t="s">
        <v>10</v>
      </c>
      <c r="D10" s="78"/>
    </row>
    <row r="11" spans="1:4" s="1" customFormat="1" ht="26.25" customHeight="1">
      <c r="A11" s="79" t="s">
        <v>21</v>
      </c>
      <c r="B11" s="136" t="s">
        <v>22</v>
      </c>
      <c r="C11" s="78" t="s">
        <v>10</v>
      </c>
      <c r="D11" s="78"/>
    </row>
    <row r="12" spans="1:4" s="1" customFormat="1" ht="26.25" customHeight="1">
      <c r="A12" s="79" t="s">
        <v>23</v>
      </c>
      <c r="B12" s="136" t="s">
        <v>24</v>
      </c>
      <c r="C12" s="78" t="s">
        <v>10</v>
      </c>
      <c r="D12" s="78"/>
    </row>
    <row r="13" spans="1:4" s="1" customFormat="1" ht="26.25" customHeight="1">
      <c r="A13" s="79" t="s">
        <v>25</v>
      </c>
      <c r="B13" s="136" t="s">
        <v>26</v>
      </c>
      <c r="C13" s="78" t="s">
        <v>399</v>
      </c>
      <c r="D13" s="101" t="s">
        <v>401</v>
      </c>
    </row>
    <row r="14" spans="1:4" s="1" customFormat="1" ht="26.25" customHeight="1">
      <c r="A14" s="79" t="s">
        <v>27</v>
      </c>
      <c r="B14" s="136" t="s">
        <v>28</v>
      </c>
      <c r="C14" s="78" t="s">
        <v>403</v>
      </c>
      <c r="D14" s="78"/>
    </row>
    <row r="15" spans="1:4" s="1" customFormat="1" ht="26.25" customHeight="1">
      <c r="A15" s="79" t="s">
        <v>29</v>
      </c>
      <c r="B15" s="136" t="s">
        <v>30</v>
      </c>
      <c r="C15" s="78" t="s">
        <v>400</v>
      </c>
      <c r="D15" s="101" t="s">
        <v>402</v>
      </c>
    </row>
    <row r="16" spans="1:4" s="1" customFormat="1" ht="43.5" customHeight="1">
      <c r="A16" s="79" t="s">
        <v>31</v>
      </c>
      <c r="B16" s="136" t="s">
        <v>32</v>
      </c>
      <c r="C16" s="78" t="s">
        <v>10</v>
      </c>
      <c r="D16" s="78"/>
    </row>
    <row r="17" spans="1:4" ht="26.25" customHeight="1">
      <c r="A17" s="79" t="s">
        <v>33</v>
      </c>
      <c r="B17" s="137" t="s">
        <v>34</v>
      </c>
      <c r="C17" s="101" t="s">
        <v>399</v>
      </c>
      <c r="D17" s="78" t="s">
        <v>406</v>
      </c>
    </row>
    <row r="18" spans="1:4" ht="26.25" customHeight="1">
      <c r="A18" s="79" t="s">
        <v>35</v>
      </c>
      <c r="B18" s="137" t="s">
        <v>36</v>
      </c>
      <c r="C18" s="101" t="s">
        <v>399</v>
      </c>
      <c r="D18" s="78" t="s">
        <v>405</v>
      </c>
    </row>
    <row r="19" spans="1:4" ht="26.25" customHeight="1">
      <c r="A19" s="79" t="s">
        <v>37</v>
      </c>
      <c r="B19" s="137" t="s">
        <v>38</v>
      </c>
      <c r="C19" s="101" t="s">
        <v>399</v>
      </c>
      <c r="D19" s="101" t="s">
        <v>405</v>
      </c>
    </row>
  </sheetData>
  <sheetProtection/>
  <mergeCells count="1">
    <mergeCell ref="A2:D2"/>
  </mergeCells>
  <printOptions horizontalCentered="1"/>
  <pageMargins left="0.39" right="0.39" top="0.39" bottom="0.39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8"/>
  <sheetViews>
    <sheetView showGridLines="0" showZeros="0" zoomScalePageLayoutView="0" workbookViewId="0" topLeftCell="A25">
      <selection activeCell="A46" sqref="A46"/>
    </sheetView>
  </sheetViews>
  <sheetFormatPr defaultColWidth="9.16015625" defaultRowHeight="12.75" customHeight="1"/>
  <cols>
    <col min="1" max="1" width="30.33203125" style="0" customWidth="1"/>
    <col min="2" max="2" width="12" style="0" customWidth="1"/>
    <col min="3" max="3" width="26.66015625" style="0" customWidth="1"/>
    <col min="4" max="4" width="13" style="0" customWidth="1"/>
    <col min="5" max="5" width="29.5" style="0" customWidth="1"/>
    <col min="6" max="6" width="13.83203125" style="0" customWidth="1"/>
    <col min="7" max="7" width="27" style="0" customWidth="1"/>
    <col min="8" max="8" width="11" style="0" customWidth="1"/>
  </cols>
  <sheetData>
    <row r="1" ht="12" customHeight="1">
      <c r="A1" s="1" t="s">
        <v>8</v>
      </c>
    </row>
    <row r="2" spans="1:9" ht="27" customHeight="1">
      <c r="A2" s="149" t="s">
        <v>9</v>
      </c>
      <c r="B2" s="149"/>
      <c r="C2" s="149"/>
      <c r="D2" s="149"/>
      <c r="E2" s="149"/>
      <c r="F2" s="149"/>
      <c r="G2" s="149"/>
      <c r="H2" s="149"/>
      <c r="I2" s="7"/>
    </row>
    <row r="3" spans="8:9" ht="11.25" customHeight="1">
      <c r="H3" s="8" t="s">
        <v>39</v>
      </c>
      <c r="I3" s="7"/>
    </row>
    <row r="4" spans="1:9" s="29" customFormat="1" ht="21.75" customHeight="1">
      <c r="A4" s="150" t="s">
        <v>40</v>
      </c>
      <c r="B4" s="151"/>
      <c r="C4" s="150" t="s">
        <v>41</v>
      </c>
      <c r="D4" s="150"/>
      <c r="E4" s="150"/>
      <c r="F4" s="150"/>
      <c r="G4" s="150"/>
      <c r="H4" s="150"/>
      <c r="I4" s="71"/>
    </row>
    <row r="5" spans="1:9" s="54" customFormat="1" ht="31.5" customHeight="1">
      <c r="A5" s="39" t="s">
        <v>42</v>
      </c>
      <c r="B5" s="40" t="s">
        <v>43</v>
      </c>
      <c r="C5" s="39" t="s">
        <v>44</v>
      </c>
      <c r="D5" s="40" t="s">
        <v>43</v>
      </c>
      <c r="E5" s="40" t="s">
        <v>45</v>
      </c>
      <c r="F5" s="39" t="s">
        <v>43</v>
      </c>
      <c r="G5" s="39" t="s">
        <v>46</v>
      </c>
      <c r="H5" s="40" t="s">
        <v>43</v>
      </c>
      <c r="I5" s="72"/>
    </row>
    <row r="6" spans="1:9" s="29" customFormat="1" ht="21" customHeight="1">
      <c r="A6" s="41" t="s">
        <v>47</v>
      </c>
      <c r="B6" s="22">
        <v>2422.5</v>
      </c>
      <c r="C6" s="42" t="s">
        <v>48</v>
      </c>
      <c r="D6" s="22">
        <v>864.28</v>
      </c>
      <c r="E6" s="43" t="s">
        <v>49</v>
      </c>
      <c r="F6" s="55">
        <v>821.94</v>
      </c>
      <c r="G6" s="41" t="s">
        <v>50</v>
      </c>
      <c r="H6" s="22">
        <v>597.16</v>
      </c>
      <c r="I6" s="71"/>
    </row>
    <row r="7" spans="1:9" s="29" customFormat="1" ht="21" customHeight="1">
      <c r="A7" s="41" t="s">
        <v>51</v>
      </c>
      <c r="B7" s="55">
        <v>821.94</v>
      </c>
      <c r="C7" s="42" t="s">
        <v>52</v>
      </c>
      <c r="D7" s="22"/>
      <c r="E7" s="43" t="s">
        <v>53</v>
      </c>
      <c r="F7" s="55">
        <v>598.67</v>
      </c>
      <c r="G7" s="43" t="s">
        <v>54</v>
      </c>
      <c r="H7" s="22">
        <v>1312.73</v>
      </c>
      <c r="I7" s="71"/>
    </row>
    <row r="8" spans="1:10" s="29" customFormat="1" ht="21" customHeight="1">
      <c r="A8" s="56" t="s">
        <v>55</v>
      </c>
      <c r="B8" s="47">
        <v>148.51</v>
      </c>
      <c r="C8" s="57" t="s">
        <v>56</v>
      </c>
      <c r="D8" s="22"/>
      <c r="E8" s="43" t="s">
        <v>57</v>
      </c>
      <c r="F8" s="55">
        <v>148.51</v>
      </c>
      <c r="G8" s="43" t="s">
        <v>58</v>
      </c>
      <c r="H8" s="22"/>
      <c r="I8" s="71"/>
      <c r="J8" s="71"/>
    </row>
    <row r="9" spans="1:11" s="29" customFormat="1" ht="21" customHeight="1">
      <c r="A9" s="56" t="s">
        <v>59</v>
      </c>
      <c r="B9" s="55">
        <v>673.43</v>
      </c>
      <c r="C9" s="57" t="s">
        <v>60</v>
      </c>
      <c r="D9" s="22"/>
      <c r="E9" s="43" t="s">
        <v>61</v>
      </c>
      <c r="F9" s="55">
        <v>74.76</v>
      </c>
      <c r="G9" s="43" t="s">
        <v>62</v>
      </c>
      <c r="H9" s="22"/>
      <c r="I9" s="71"/>
      <c r="J9" s="71"/>
      <c r="K9" s="71"/>
    </row>
    <row r="10" spans="1:13" s="29" customFormat="1" ht="21" customHeight="1">
      <c r="A10" s="41" t="s">
        <v>63</v>
      </c>
      <c r="B10" s="49"/>
      <c r="C10" s="42" t="s">
        <v>64</v>
      </c>
      <c r="D10" s="22"/>
      <c r="E10" s="43" t="s">
        <v>65</v>
      </c>
      <c r="F10" s="55"/>
      <c r="G10" s="43" t="s">
        <v>66</v>
      </c>
      <c r="H10" s="22">
        <v>1.51</v>
      </c>
      <c r="I10" s="71"/>
      <c r="J10" s="71"/>
      <c r="K10" s="71"/>
      <c r="L10" s="71"/>
      <c r="M10" s="71"/>
    </row>
    <row r="11" spans="1:19" s="29" customFormat="1" ht="21" customHeight="1">
      <c r="A11" s="41" t="s">
        <v>67</v>
      </c>
      <c r="B11" s="58">
        <v>1600.56</v>
      </c>
      <c r="C11" s="42" t="s">
        <v>68</v>
      </c>
      <c r="D11" s="22"/>
      <c r="E11" s="43" t="s">
        <v>69</v>
      </c>
      <c r="F11" s="58">
        <v>1600.56</v>
      </c>
      <c r="G11" s="43" t="s">
        <v>70</v>
      </c>
      <c r="H11" s="22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</row>
    <row r="12" spans="1:20" s="29" customFormat="1" ht="21" customHeight="1">
      <c r="A12" s="41" t="s">
        <v>71</v>
      </c>
      <c r="B12" s="22">
        <f>B13+B14</f>
        <v>0</v>
      </c>
      <c r="C12" s="42" t="s">
        <v>72</v>
      </c>
      <c r="D12" s="22">
        <v>22.15</v>
      </c>
      <c r="E12" s="46" t="s">
        <v>53</v>
      </c>
      <c r="F12" s="59"/>
      <c r="G12" s="48" t="s">
        <v>73</v>
      </c>
      <c r="H12" s="22"/>
      <c r="I12" s="71"/>
      <c r="J12" s="71"/>
      <c r="K12" s="71"/>
      <c r="L12" s="71"/>
      <c r="P12" s="71"/>
      <c r="Q12" s="71"/>
      <c r="R12" s="71"/>
      <c r="T12" s="71"/>
    </row>
    <row r="13" spans="1:20" s="29" customFormat="1" ht="21" customHeight="1">
      <c r="A13" s="41" t="s">
        <v>74</v>
      </c>
      <c r="B13" s="22">
        <v>0</v>
      </c>
      <c r="C13" s="42" t="s">
        <v>75</v>
      </c>
      <c r="D13" s="22">
        <v>17.26</v>
      </c>
      <c r="E13" s="46" t="s">
        <v>57</v>
      </c>
      <c r="F13" s="6">
        <v>1164.22</v>
      </c>
      <c r="G13" s="48" t="s">
        <v>76</v>
      </c>
      <c r="H13" s="22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</row>
    <row r="14" spans="1:20" s="29" customFormat="1" ht="21" customHeight="1">
      <c r="A14" s="41" t="s">
        <v>77</v>
      </c>
      <c r="B14" s="22">
        <v>0</v>
      </c>
      <c r="C14" s="42" t="s">
        <v>78</v>
      </c>
      <c r="D14" s="22"/>
      <c r="E14" s="46" t="s">
        <v>61</v>
      </c>
      <c r="F14" s="6">
        <v>392.84</v>
      </c>
      <c r="G14" s="48" t="s">
        <v>79</v>
      </c>
      <c r="H14" s="22">
        <v>467.6</v>
      </c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</row>
    <row r="15" spans="1:20" s="29" customFormat="1" ht="21" customHeight="1">
      <c r="A15" s="60" t="s">
        <v>80</v>
      </c>
      <c r="B15" s="22">
        <v>0</v>
      </c>
      <c r="C15" s="42" t="s">
        <v>81</v>
      </c>
      <c r="D15" s="22"/>
      <c r="E15" s="46" t="s">
        <v>82</v>
      </c>
      <c r="F15" s="59"/>
      <c r="G15" s="48" t="s">
        <v>83</v>
      </c>
      <c r="H15" s="22">
        <v>0</v>
      </c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</row>
    <row r="16" spans="1:20" s="29" customFormat="1" ht="21" customHeight="1">
      <c r="A16" s="60" t="s">
        <v>84</v>
      </c>
      <c r="B16" s="22">
        <v>0</v>
      </c>
      <c r="C16" s="42" t="s">
        <v>85</v>
      </c>
      <c r="D16" s="22">
        <v>61.08</v>
      </c>
      <c r="E16" s="46" t="s">
        <v>86</v>
      </c>
      <c r="F16" s="59"/>
      <c r="G16" s="48" t="s">
        <v>87</v>
      </c>
      <c r="H16" s="22">
        <v>0</v>
      </c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</row>
    <row r="17" spans="1:19" s="29" customFormat="1" ht="21" customHeight="1">
      <c r="A17" s="41" t="s">
        <v>88</v>
      </c>
      <c r="B17" s="22">
        <v>0</v>
      </c>
      <c r="C17" s="42" t="s">
        <v>89</v>
      </c>
      <c r="D17" s="22">
        <v>960</v>
      </c>
      <c r="E17" s="46" t="s">
        <v>90</v>
      </c>
      <c r="F17" s="59"/>
      <c r="G17" s="48" t="s">
        <v>91</v>
      </c>
      <c r="H17" s="22">
        <v>0</v>
      </c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</row>
    <row r="18" spans="1:19" s="29" customFormat="1" ht="21" customHeight="1">
      <c r="A18" s="41" t="s">
        <v>92</v>
      </c>
      <c r="B18" s="22">
        <v>0</v>
      </c>
      <c r="C18" s="42" t="s">
        <v>93</v>
      </c>
      <c r="D18" s="22">
        <v>382</v>
      </c>
      <c r="E18" s="46" t="s">
        <v>94</v>
      </c>
      <c r="F18" s="59">
        <v>0</v>
      </c>
      <c r="G18" s="48" t="s">
        <v>95</v>
      </c>
      <c r="H18" s="22">
        <v>0</v>
      </c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</row>
    <row r="19" spans="1:17" s="29" customFormat="1" ht="21" customHeight="1">
      <c r="A19" s="41" t="s">
        <v>96</v>
      </c>
      <c r="B19" s="22">
        <v>0</v>
      </c>
      <c r="C19" s="42" t="s">
        <v>97</v>
      </c>
      <c r="D19" s="22">
        <v>45.14</v>
      </c>
      <c r="E19" s="46" t="s">
        <v>98</v>
      </c>
      <c r="F19" s="59">
        <v>0</v>
      </c>
      <c r="G19" s="48" t="s">
        <v>99</v>
      </c>
      <c r="H19" s="22">
        <v>0</v>
      </c>
      <c r="I19" s="71"/>
      <c r="J19" s="71"/>
      <c r="K19" s="71"/>
      <c r="L19" s="71"/>
      <c r="M19" s="71"/>
      <c r="N19" s="71"/>
      <c r="O19" s="71"/>
      <c r="P19" s="71"/>
      <c r="Q19" s="71"/>
    </row>
    <row r="20" spans="1:19" s="29" customFormat="1" ht="21" customHeight="1">
      <c r="A20" s="41" t="s">
        <v>100</v>
      </c>
      <c r="B20" s="22">
        <v>0</v>
      </c>
      <c r="C20" s="42" t="s">
        <v>101</v>
      </c>
      <c r="D20" s="22">
        <v>0</v>
      </c>
      <c r="E20" s="46" t="s">
        <v>102</v>
      </c>
      <c r="F20" s="59">
        <v>0</v>
      </c>
      <c r="G20" s="48" t="s">
        <v>103</v>
      </c>
      <c r="H20" s="22">
        <v>43.5</v>
      </c>
      <c r="I20" s="71"/>
      <c r="J20" s="71"/>
      <c r="K20" s="71"/>
      <c r="L20" s="71"/>
      <c r="M20" s="71"/>
      <c r="N20" s="71"/>
      <c r="O20" s="71"/>
      <c r="P20" s="71"/>
      <c r="S20" s="71"/>
    </row>
    <row r="21" spans="1:19" s="29" customFormat="1" ht="21" customHeight="1">
      <c r="A21" s="41" t="s">
        <v>104</v>
      </c>
      <c r="B21" s="22">
        <v>0</v>
      </c>
      <c r="C21" s="42" t="s">
        <v>105</v>
      </c>
      <c r="D21" s="22">
        <v>0</v>
      </c>
      <c r="E21" s="46" t="s">
        <v>106</v>
      </c>
      <c r="F21" s="59">
        <v>43.5</v>
      </c>
      <c r="G21" s="48"/>
      <c r="H21" s="6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</row>
    <row r="22" spans="1:19" s="29" customFormat="1" ht="21" customHeight="1">
      <c r="A22" s="41" t="s">
        <v>107</v>
      </c>
      <c r="B22" s="22">
        <v>0</v>
      </c>
      <c r="C22" s="42" t="s">
        <v>108</v>
      </c>
      <c r="D22" s="22">
        <v>0</v>
      </c>
      <c r="E22" s="46" t="s">
        <v>109</v>
      </c>
      <c r="F22" s="62">
        <v>0</v>
      </c>
      <c r="G22" s="48"/>
      <c r="H22" s="6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</row>
    <row r="23" spans="1:20" s="29" customFormat="1" ht="21" customHeight="1">
      <c r="A23" s="41"/>
      <c r="B23" s="61"/>
      <c r="C23" s="42" t="s">
        <v>110</v>
      </c>
      <c r="D23" s="22">
        <v>0</v>
      </c>
      <c r="E23" s="43" t="s">
        <v>111</v>
      </c>
      <c r="F23" s="63"/>
      <c r="G23" s="43"/>
      <c r="H23" s="6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</row>
    <row r="24" spans="1:20" s="29" customFormat="1" ht="21" customHeight="1">
      <c r="A24" s="41"/>
      <c r="B24" s="61"/>
      <c r="C24" s="42" t="s">
        <v>112</v>
      </c>
      <c r="D24" s="22">
        <v>0</v>
      </c>
      <c r="E24" s="43" t="s">
        <v>113</v>
      </c>
      <c r="F24" s="64"/>
      <c r="G24" s="43"/>
      <c r="H24" s="61"/>
      <c r="I24" s="71"/>
      <c r="J24" s="71"/>
      <c r="K24" s="71"/>
      <c r="L24" s="71"/>
      <c r="M24" s="71"/>
      <c r="N24" s="71"/>
      <c r="O24" s="71"/>
      <c r="P24" s="71"/>
      <c r="S24" s="71"/>
      <c r="T24" s="71"/>
    </row>
    <row r="25" spans="1:19" s="29" customFormat="1" ht="21" customHeight="1">
      <c r="A25" s="41"/>
      <c r="B25" s="61"/>
      <c r="C25" s="42" t="s">
        <v>114</v>
      </c>
      <c r="D25" s="22">
        <v>40.59</v>
      </c>
      <c r="E25" s="43" t="s">
        <v>115</v>
      </c>
      <c r="F25" s="65"/>
      <c r="G25" s="43"/>
      <c r="H25" s="61"/>
      <c r="I25" s="71"/>
      <c r="O25" s="71"/>
      <c r="P25" s="71"/>
      <c r="Q25" s="71"/>
      <c r="R25" s="71"/>
      <c r="S25" s="71"/>
    </row>
    <row r="26" spans="1:16" s="29" customFormat="1" ht="21" customHeight="1">
      <c r="A26" s="41"/>
      <c r="B26" s="61"/>
      <c r="C26" s="42" t="s">
        <v>116</v>
      </c>
      <c r="D26" s="22">
        <v>0</v>
      </c>
      <c r="E26" s="43"/>
      <c r="F26" s="64"/>
      <c r="G26" s="43"/>
      <c r="H26" s="61"/>
      <c r="M26" s="71"/>
      <c r="N26" s="71"/>
      <c r="O26" s="71"/>
      <c r="P26" s="71"/>
    </row>
    <row r="27" spans="1:13" s="29" customFormat="1" ht="21" customHeight="1">
      <c r="A27" s="41"/>
      <c r="B27" s="66"/>
      <c r="C27" s="42" t="s">
        <v>117</v>
      </c>
      <c r="D27" s="22">
        <v>0</v>
      </c>
      <c r="E27" s="43"/>
      <c r="F27" s="64"/>
      <c r="G27" s="43"/>
      <c r="H27" s="61"/>
      <c r="I27" s="71"/>
      <c r="J27" s="71"/>
      <c r="K27" s="71"/>
      <c r="L27" s="71"/>
      <c r="M27" s="71"/>
    </row>
    <row r="28" spans="1:8" s="29" customFormat="1" ht="21" customHeight="1">
      <c r="A28" s="41"/>
      <c r="B28" s="66"/>
      <c r="C28" s="42" t="s">
        <v>118</v>
      </c>
      <c r="D28" s="22">
        <v>0</v>
      </c>
      <c r="E28" s="43"/>
      <c r="F28" s="64"/>
      <c r="G28" s="43"/>
      <c r="H28" s="66"/>
    </row>
    <row r="29" spans="1:8" s="29" customFormat="1" ht="21" customHeight="1">
      <c r="A29" s="41"/>
      <c r="B29" s="66"/>
      <c r="C29" s="42" t="s">
        <v>119</v>
      </c>
      <c r="D29" s="22">
        <v>30</v>
      </c>
      <c r="E29" s="43"/>
      <c r="F29" s="64"/>
      <c r="G29" s="43"/>
      <c r="H29" s="66"/>
    </row>
    <row r="30" spans="1:8" s="29" customFormat="1" ht="21" customHeight="1">
      <c r="A30" s="41"/>
      <c r="B30" s="66"/>
      <c r="C30" s="42" t="s">
        <v>120</v>
      </c>
      <c r="D30" s="22">
        <v>0</v>
      </c>
      <c r="E30" s="43"/>
      <c r="F30" s="64"/>
      <c r="G30" s="43"/>
      <c r="H30" s="66"/>
    </row>
    <row r="31" spans="1:9" s="29" customFormat="1" ht="21" customHeight="1">
      <c r="A31" s="41"/>
      <c r="B31" s="66"/>
      <c r="C31" s="42" t="s">
        <v>121</v>
      </c>
      <c r="D31" s="22">
        <v>0</v>
      </c>
      <c r="E31" s="43"/>
      <c r="F31" s="64"/>
      <c r="G31" s="43"/>
      <c r="H31" s="61"/>
      <c r="I31" s="71"/>
    </row>
    <row r="32" spans="1:8" s="29" customFormat="1" ht="21" customHeight="1">
      <c r="A32" s="41"/>
      <c r="B32" s="66"/>
      <c r="C32" s="42" t="s">
        <v>122</v>
      </c>
      <c r="D32" s="22">
        <v>0</v>
      </c>
      <c r="E32" s="43"/>
      <c r="F32" s="64"/>
      <c r="G32" s="43"/>
      <c r="H32" s="61"/>
    </row>
    <row r="33" spans="1:8" s="29" customFormat="1" ht="21" customHeight="1">
      <c r="A33" s="41"/>
      <c r="B33" s="66"/>
      <c r="C33" s="42" t="s">
        <v>123</v>
      </c>
      <c r="D33" s="22">
        <v>0</v>
      </c>
      <c r="E33" s="43"/>
      <c r="F33" s="65"/>
      <c r="G33" s="43"/>
      <c r="H33" s="66"/>
    </row>
    <row r="34" spans="1:8" s="29" customFormat="1" ht="21" customHeight="1">
      <c r="A34" s="41"/>
      <c r="B34" s="66"/>
      <c r="C34" s="41" t="s">
        <v>124</v>
      </c>
      <c r="D34" s="22">
        <v>0</v>
      </c>
      <c r="E34" s="43"/>
      <c r="F34" s="65"/>
      <c r="G34" s="43"/>
      <c r="H34" s="66"/>
    </row>
    <row r="35" spans="1:8" s="29" customFormat="1" ht="21" customHeight="1">
      <c r="A35" s="41"/>
      <c r="B35" s="66"/>
      <c r="C35" s="43" t="s">
        <v>125</v>
      </c>
      <c r="D35" s="22">
        <v>0</v>
      </c>
      <c r="E35" s="43"/>
      <c r="F35" s="64"/>
      <c r="G35" s="43"/>
      <c r="H35" s="61"/>
    </row>
    <row r="36" spans="1:9" s="29" customFormat="1" ht="21" customHeight="1">
      <c r="A36" s="41" t="s">
        <v>126</v>
      </c>
      <c r="B36" s="22">
        <v>2422.5</v>
      </c>
      <c r="C36" s="67" t="s">
        <v>127</v>
      </c>
      <c r="D36" s="22">
        <v>2422.5</v>
      </c>
      <c r="E36" s="67" t="s">
        <v>127</v>
      </c>
      <c r="F36" s="22">
        <v>2422.5</v>
      </c>
      <c r="G36" s="67" t="s">
        <v>127</v>
      </c>
      <c r="H36" s="22">
        <v>2422.5</v>
      </c>
      <c r="I36" s="71"/>
    </row>
    <row r="37" spans="1:12" s="29" customFormat="1" ht="21" customHeight="1">
      <c r="A37" s="41" t="s">
        <v>128</v>
      </c>
      <c r="B37" s="22">
        <v>0</v>
      </c>
      <c r="C37" s="67" t="s">
        <v>129</v>
      </c>
      <c r="D37" s="45"/>
      <c r="E37" s="67" t="s">
        <v>129</v>
      </c>
      <c r="F37" s="68"/>
      <c r="G37" s="67" t="s">
        <v>129</v>
      </c>
      <c r="H37" s="44"/>
      <c r="I37" s="71"/>
      <c r="J37" s="71"/>
      <c r="K37" s="71"/>
      <c r="L37" s="71"/>
    </row>
    <row r="38" spans="1:12" s="29" customFormat="1" ht="21" customHeight="1">
      <c r="A38" s="41" t="s">
        <v>130</v>
      </c>
      <c r="B38" s="45"/>
      <c r="C38" s="67" t="s">
        <v>131</v>
      </c>
      <c r="D38" s="45"/>
      <c r="E38" s="67" t="s">
        <v>131</v>
      </c>
      <c r="F38" s="68"/>
      <c r="G38" s="67" t="s">
        <v>131</v>
      </c>
      <c r="H38" s="45"/>
      <c r="I38" s="71"/>
      <c r="J38" s="71"/>
      <c r="K38" s="71"/>
      <c r="L38" s="71"/>
    </row>
    <row r="39" spans="1:12" s="29" customFormat="1" ht="21" customHeight="1">
      <c r="A39" s="41" t="s">
        <v>132</v>
      </c>
      <c r="B39" s="45"/>
      <c r="C39" s="67"/>
      <c r="D39" s="44"/>
      <c r="E39" s="69"/>
      <c r="F39" s="70"/>
      <c r="G39" s="67"/>
      <c r="H39" s="45"/>
      <c r="I39" s="71"/>
      <c r="J39" s="71"/>
      <c r="K39" s="71"/>
      <c r="L39" s="71"/>
    </row>
    <row r="40" spans="1:12" s="29" customFormat="1" ht="21" customHeight="1">
      <c r="A40" s="41" t="s">
        <v>133</v>
      </c>
      <c r="B40" s="22">
        <v>0</v>
      </c>
      <c r="C40" s="67"/>
      <c r="D40" s="44"/>
      <c r="E40" s="69"/>
      <c r="F40" s="70"/>
      <c r="G40" s="69"/>
      <c r="H40" s="44"/>
      <c r="J40" s="71"/>
      <c r="K40" s="71"/>
      <c r="L40" s="71"/>
    </row>
    <row r="41" spans="1:12" s="29" customFormat="1" ht="21" customHeight="1">
      <c r="A41" s="41" t="s">
        <v>134</v>
      </c>
      <c r="B41" s="22">
        <v>0</v>
      </c>
      <c r="C41" s="67"/>
      <c r="D41" s="45"/>
      <c r="E41" s="69"/>
      <c r="F41" s="70"/>
      <c r="G41" s="69"/>
      <c r="H41" s="45"/>
      <c r="I41" s="71"/>
      <c r="J41" s="71"/>
      <c r="K41" s="71"/>
      <c r="L41" s="71"/>
    </row>
    <row r="42" spans="1:11" s="29" customFormat="1" ht="21" customHeight="1">
      <c r="A42" s="41" t="s">
        <v>135</v>
      </c>
      <c r="B42" s="22">
        <v>0</v>
      </c>
      <c r="C42" s="67"/>
      <c r="D42" s="45"/>
      <c r="E42" s="67"/>
      <c r="F42" s="68"/>
      <c r="G42" s="67"/>
      <c r="H42" s="45"/>
      <c r="I42" s="71"/>
      <c r="J42" s="71"/>
      <c r="K42" s="71"/>
    </row>
    <row r="43" spans="1:10" s="29" customFormat="1" ht="21" customHeight="1">
      <c r="A43" s="41" t="s">
        <v>136</v>
      </c>
      <c r="B43" s="22">
        <v>0</v>
      </c>
      <c r="C43" s="67"/>
      <c r="D43" s="45"/>
      <c r="E43" s="67"/>
      <c r="F43" s="68"/>
      <c r="G43" s="67"/>
      <c r="H43" s="45"/>
      <c r="I43" s="71"/>
      <c r="J43" s="71"/>
    </row>
    <row r="44" spans="1:8" s="29" customFormat="1" ht="21" customHeight="1">
      <c r="A44" s="41" t="s">
        <v>137</v>
      </c>
      <c r="B44" s="22">
        <v>2422.5</v>
      </c>
      <c r="C44" s="69" t="s">
        <v>138</v>
      </c>
      <c r="D44" s="22">
        <v>2422.5</v>
      </c>
      <c r="E44" s="69" t="s">
        <v>138</v>
      </c>
      <c r="F44" s="22">
        <v>2422.5</v>
      </c>
      <c r="G44" s="67" t="s">
        <v>138</v>
      </c>
      <c r="H44" s="22">
        <v>2422.5</v>
      </c>
    </row>
    <row r="48" ht="12.75" customHeight="1">
      <c r="F48" s="7"/>
    </row>
  </sheetData>
  <sheetProtection/>
  <mergeCells count="3">
    <mergeCell ref="A2:H2"/>
    <mergeCell ref="A4:B4"/>
    <mergeCell ref="C4:H4"/>
  </mergeCells>
  <printOptions horizontalCentered="1"/>
  <pageMargins left="0.39" right="0.39" top="0.79" bottom="0.39" header="0.5" footer="0.5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3"/>
  <sheetViews>
    <sheetView showGridLines="0" showZeros="0" zoomScalePageLayoutView="0" workbookViewId="0" topLeftCell="A1">
      <selection activeCell="A9" sqref="A9:D10"/>
    </sheetView>
  </sheetViews>
  <sheetFormatPr defaultColWidth="9.16015625" defaultRowHeight="12.75" customHeight="1"/>
  <cols>
    <col min="1" max="1" width="11.16015625" style="0" customWidth="1"/>
    <col min="2" max="2" width="29.83203125" style="0" customWidth="1"/>
    <col min="3" max="3" width="13.83203125" style="0" customWidth="1"/>
    <col min="4" max="4" width="11.83203125" style="0" customWidth="1"/>
    <col min="5" max="5" width="11.5" style="0" customWidth="1"/>
    <col min="6" max="6" width="11.16015625" style="0" customWidth="1"/>
    <col min="7" max="7" width="9.83203125" style="0" customWidth="1"/>
    <col min="8" max="8" width="10.33203125" style="0" customWidth="1"/>
    <col min="9" max="9" width="8.5" style="0" customWidth="1"/>
    <col min="10" max="12" width="5.5" style="0" customWidth="1"/>
    <col min="13" max="13" width="7.66015625" style="0" customWidth="1"/>
    <col min="14" max="22" width="4.5" style="0" customWidth="1"/>
  </cols>
  <sheetData>
    <row r="1" ht="19.5" customHeight="1">
      <c r="A1" s="1" t="s">
        <v>11</v>
      </c>
    </row>
    <row r="2" spans="1:22" ht="29.25" customHeight="1">
      <c r="A2" s="149" t="s">
        <v>12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</row>
    <row r="3" ht="18.75" customHeight="1">
      <c r="V3" s="8" t="s">
        <v>39</v>
      </c>
    </row>
    <row r="4" spans="1:22" ht="36" customHeight="1">
      <c r="A4" s="152" t="s">
        <v>139</v>
      </c>
      <c r="B4" s="152" t="s">
        <v>140</v>
      </c>
      <c r="C4" s="152" t="s">
        <v>141</v>
      </c>
      <c r="D4" s="152" t="s">
        <v>142</v>
      </c>
      <c r="E4" s="152" t="s">
        <v>143</v>
      </c>
      <c r="F4" s="152"/>
      <c r="G4" s="152"/>
      <c r="H4" s="152" t="s">
        <v>144</v>
      </c>
      <c r="I4" s="152" t="s">
        <v>145</v>
      </c>
      <c r="J4" s="152" t="s">
        <v>146</v>
      </c>
      <c r="K4" s="152" t="s">
        <v>147</v>
      </c>
      <c r="L4" s="152" t="s">
        <v>148</v>
      </c>
      <c r="M4" s="152" t="s">
        <v>149</v>
      </c>
      <c r="N4" s="152" t="s">
        <v>150</v>
      </c>
      <c r="O4" s="152" t="s">
        <v>151</v>
      </c>
      <c r="P4" s="152" t="s">
        <v>152</v>
      </c>
      <c r="Q4" s="152" t="s">
        <v>153</v>
      </c>
      <c r="R4" s="152"/>
      <c r="S4" s="152"/>
      <c r="T4" s="152"/>
      <c r="U4" s="152"/>
      <c r="V4" s="152"/>
    </row>
    <row r="5" spans="1:22" ht="19.5" customHeight="1">
      <c r="A5" s="152"/>
      <c r="B5" s="152"/>
      <c r="C5" s="152"/>
      <c r="D5" s="152"/>
      <c r="E5" s="152" t="s">
        <v>154</v>
      </c>
      <c r="F5" s="152" t="s">
        <v>155</v>
      </c>
      <c r="G5" s="152" t="s">
        <v>156</v>
      </c>
      <c r="H5" s="152"/>
      <c r="I5" s="152"/>
      <c r="J5" s="152"/>
      <c r="K5" s="152"/>
      <c r="L5" s="152"/>
      <c r="M5" s="152"/>
      <c r="N5" s="152"/>
      <c r="O5" s="152"/>
      <c r="P5" s="152"/>
      <c r="Q5" s="152" t="s">
        <v>154</v>
      </c>
      <c r="R5" s="152" t="s">
        <v>157</v>
      </c>
      <c r="S5" s="152"/>
      <c r="T5" s="152"/>
      <c r="U5" s="152"/>
      <c r="V5" s="152" t="s">
        <v>158</v>
      </c>
    </row>
    <row r="6" spans="1:22" ht="77.25" customHeight="1">
      <c r="A6" s="152"/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53" t="s">
        <v>159</v>
      </c>
      <c r="S6" s="53" t="s">
        <v>160</v>
      </c>
      <c r="T6" s="53" t="s">
        <v>161</v>
      </c>
      <c r="U6" s="53" t="s">
        <v>162</v>
      </c>
      <c r="V6" s="152"/>
    </row>
    <row r="7" spans="1:22" ht="20.25" customHeight="1">
      <c r="A7" s="51" t="s">
        <v>163</v>
      </c>
      <c r="B7" s="51" t="s">
        <v>163</v>
      </c>
      <c r="C7" s="3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  <c r="K7" s="3">
        <v>9</v>
      </c>
      <c r="L7" s="3">
        <v>10</v>
      </c>
      <c r="M7" s="3">
        <v>11</v>
      </c>
      <c r="N7" s="3">
        <v>12</v>
      </c>
      <c r="O7" s="3">
        <v>13</v>
      </c>
      <c r="P7" s="3">
        <v>14</v>
      </c>
      <c r="Q7" s="3">
        <v>15</v>
      </c>
      <c r="R7" s="3">
        <v>16</v>
      </c>
      <c r="S7" s="3">
        <v>17</v>
      </c>
      <c r="T7" s="3">
        <v>18</v>
      </c>
      <c r="U7" s="3">
        <v>19</v>
      </c>
      <c r="V7" s="3">
        <v>20</v>
      </c>
    </row>
    <row r="8" spans="1:22" ht="25.5" customHeight="1">
      <c r="A8" s="52"/>
      <c r="B8" s="16" t="s">
        <v>154</v>
      </c>
      <c r="C8" s="102">
        <v>2422.5</v>
      </c>
      <c r="D8" s="102">
        <v>2422.5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</row>
    <row r="9" spans="1:22" ht="25.5" customHeight="1">
      <c r="A9" s="103" t="s">
        <v>408</v>
      </c>
      <c r="B9" s="104" t="s">
        <v>409</v>
      </c>
      <c r="C9" s="102">
        <v>2422.5</v>
      </c>
      <c r="D9" s="102">
        <v>2422.5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</row>
    <row r="10" spans="1:22" ht="25.5" customHeight="1">
      <c r="A10" s="103" t="s">
        <v>410</v>
      </c>
      <c r="B10" s="104" t="s">
        <v>411</v>
      </c>
      <c r="C10" s="102">
        <v>2422.5</v>
      </c>
      <c r="D10" s="102">
        <v>2422.5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</row>
    <row r="11" spans="1:22" ht="12.7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T11" s="7"/>
      <c r="V11" s="7"/>
    </row>
    <row r="12" spans="1:22" ht="12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T12" s="7"/>
      <c r="U12" s="7"/>
      <c r="V12" s="7"/>
    </row>
    <row r="13" spans="2:16" ht="12.75" customHeight="1">
      <c r="B13" s="7"/>
      <c r="C13" s="7"/>
      <c r="E13" s="7"/>
      <c r="F13" s="7"/>
      <c r="H13" s="7"/>
      <c r="I13" s="7"/>
      <c r="J13" s="7"/>
      <c r="L13" s="7"/>
      <c r="O13" s="7"/>
      <c r="P13" s="7"/>
    </row>
    <row r="14" spans="2:16" ht="12.75" customHeight="1">
      <c r="B14" s="7"/>
      <c r="C14" s="7"/>
      <c r="D14" s="7"/>
      <c r="F14" s="7"/>
      <c r="N14" s="7"/>
      <c r="O14" s="7"/>
      <c r="P14" s="7"/>
    </row>
    <row r="15" spans="3:16" ht="12.75" customHeight="1">
      <c r="C15" s="7"/>
      <c r="D15" s="7"/>
      <c r="F15" s="7"/>
      <c r="N15" s="7"/>
      <c r="O15" s="7"/>
      <c r="P15" s="7"/>
    </row>
    <row r="16" spans="3:16" ht="12.75" customHeight="1">
      <c r="C16" s="7"/>
      <c r="D16" s="7"/>
      <c r="F16" s="7"/>
      <c r="G16" s="7"/>
      <c r="N16" s="7"/>
      <c r="O16" s="7"/>
      <c r="P16" s="7"/>
    </row>
    <row r="17" spans="3:15" ht="12.75" customHeight="1">
      <c r="C17" s="7"/>
      <c r="D17" s="7"/>
      <c r="F17" s="7"/>
      <c r="G17" s="7"/>
      <c r="N17" s="7"/>
      <c r="O17" s="7"/>
    </row>
    <row r="18" spans="4:15" ht="12.75" customHeight="1">
      <c r="D18" s="7"/>
      <c r="E18" s="7"/>
      <c r="F18" s="7"/>
      <c r="G18" s="7"/>
      <c r="N18" s="7"/>
      <c r="O18" s="7"/>
    </row>
    <row r="19" spans="4:15" ht="12.75" customHeight="1">
      <c r="D19" s="7"/>
      <c r="E19" s="7"/>
      <c r="G19" s="7"/>
      <c r="O19" s="7"/>
    </row>
    <row r="20" spans="5:15" ht="12.75" customHeight="1">
      <c r="E20" s="7"/>
      <c r="F20" s="7"/>
      <c r="G20" s="7"/>
      <c r="N20" s="7"/>
      <c r="O20" s="7"/>
    </row>
    <row r="21" spans="5:6" ht="12.75" customHeight="1">
      <c r="E21" s="7"/>
      <c r="F21" s="7"/>
    </row>
    <row r="22" ht="12.75" customHeight="1">
      <c r="F22" s="7"/>
    </row>
    <row r="23" ht="12.75" customHeight="1">
      <c r="F23" s="7"/>
    </row>
    <row r="39" ht="12" customHeight="1"/>
  </sheetData>
  <sheetProtection/>
  <mergeCells count="22">
    <mergeCell ref="A2:V2"/>
    <mergeCell ref="E4:G4"/>
    <mergeCell ref="Q4:V4"/>
    <mergeCell ref="R5:U5"/>
    <mergeCell ref="A4:A6"/>
    <mergeCell ref="B4:B6"/>
    <mergeCell ref="C4:C6"/>
    <mergeCell ref="D4:D6"/>
    <mergeCell ref="E5:E6"/>
    <mergeCell ref="F5:F6"/>
    <mergeCell ref="K4:K6"/>
    <mergeCell ref="L4:L6"/>
    <mergeCell ref="M4:M6"/>
    <mergeCell ref="N4:N6"/>
    <mergeCell ref="G5:G6"/>
    <mergeCell ref="H4:H6"/>
    <mergeCell ref="I4:I6"/>
    <mergeCell ref="J4:J6"/>
    <mergeCell ref="O4:O6"/>
    <mergeCell ref="P4:P6"/>
    <mergeCell ref="Q5:Q6"/>
    <mergeCell ref="V5:V6"/>
  </mergeCells>
  <printOptions horizontalCentered="1"/>
  <pageMargins left="0.39" right="0.39" top="0.39" bottom="0.39" header="0.5" footer="0.5"/>
  <pageSetup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3"/>
  <sheetViews>
    <sheetView showGridLines="0" showZeros="0" zoomScalePageLayoutView="0" workbookViewId="0" topLeftCell="A1">
      <selection activeCell="D8" sqref="D8"/>
    </sheetView>
  </sheetViews>
  <sheetFormatPr defaultColWidth="9.16015625" defaultRowHeight="12.75" customHeight="1"/>
  <cols>
    <col min="1" max="1" width="10.83203125" style="0" customWidth="1"/>
    <col min="2" max="2" width="26.5" style="0" customWidth="1"/>
    <col min="3" max="3" width="14.16015625" style="0" customWidth="1"/>
    <col min="4" max="4" width="12.83203125" style="0" customWidth="1"/>
    <col min="5" max="5" width="11.5" style="0" customWidth="1"/>
    <col min="6" max="6" width="11.16015625" style="0" customWidth="1"/>
    <col min="7" max="7" width="9.83203125" style="0" customWidth="1"/>
    <col min="8" max="8" width="10.66015625" style="0" customWidth="1"/>
    <col min="9" max="9" width="8.5" style="0" customWidth="1"/>
    <col min="10" max="12" width="6.33203125" style="0" customWidth="1"/>
    <col min="13" max="13" width="8.5" style="0" customWidth="1"/>
    <col min="14" max="22" width="4.33203125" style="0" customWidth="1"/>
  </cols>
  <sheetData>
    <row r="1" ht="19.5" customHeight="1">
      <c r="A1" s="1" t="s">
        <v>13</v>
      </c>
    </row>
    <row r="2" spans="1:22" ht="29.25" customHeight="1">
      <c r="A2" s="149" t="s">
        <v>14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</row>
    <row r="3" ht="18.75" customHeight="1">
      <c r="V3" s="8" t="s">
        <v>39</v>
      </c>
    </row>
    <row r="4" spans="1:22" ht="36" customHeight="1">
      <c r="A4" s="152" t="s">
        <v>139</v>
      </c>
      <c r="B4" s="152" t="s">
        <v>140</v>
      </c>
      <c r="C4" s="152" t="s">
        <v>141</v>
      </c>
      <c r="D4" s="152" t="s">
        <v>142</v>
      </c>
      <c r="E4" s="152" t="s">
        <v>143</v>
      </c>
      <c r="F4" s="152"/>
      <c r="G4" s="152"/>
      <c r="H4" s="152" t="s">
        <v>144</v>
      </c>
      <c r="I4" s="152" t="s">
        <v>145</v>
      </c>
      <c r="J4" s="152" t="s">
        <v>146</v>
      </c>
      <c r="K4" s="152" t="s">
        <v>147</v>
      </c>
      <c r="L4" s="152" t="s">
        <v>148</v>
      </c>
      <c r="M4" s="152" t="s">
        <v>149</v>
      </c>
      <c r="N4" s="152" t="s">
        <v>150</v>
      </c>
      <c r="O4" s="152" t="s">
        <v>151</v>
      </c>
      <c r="P4" s="152" t="s">
        <v>152</v>
      </c>
      <c r="Q4" s="152" t="s">
        <v>153</v>
      </c>
      <c r="R4" s="152"/>
      <c r="S4" s="152"/>
      <c r="T4" s="152"/>
      <c r="U4" s="152"/>
      <c r="V4" s="152"/>
    </row>
    <row r="5" spans="1:22" ht="19.5" customHeight="1">
      <c r="A5" s="152"/>
      <c r="B5" s="152"/>
      <c r="C5" s="152"/>
      <c r="D5" s="152"/>
      <c r="E5" s="152" t="s">
        <v>154</v>
      </c>
      <c r="F5" s="152" t="s">
        <v>155</v>
      </c>
      <c r="G5" s="152" t="s">
        <v>156</v>
      </c>
      <c r="H5" s="152"/>
      <c r="I5" s="152"/>
      <c r="J5" s="152"/>
      <c r="K5" s="152"/>
      <c r="L5" s="152"/>
      <c r="M5" s="152"/>
      <c r="N5" s="152"/>
      <c r="O5" s="152"/>
      <c r="P5" s="152"/>
      <c r="Q5" s="152" t="s">
        <v>154</v>
      </c>
      <c r="R5" s="152" t="s">
        <v>157</v>
      </c>
      <c r="S5" s="152"/>
      <c r="T5" s="152"/>
      <c r="U5" s="152"/>
      <c r="V5" s="152" t="s">
        <v>158</v>
      </c>
    </row>
    <row r="6" spans="1:22" ht="72" customHeight="1">
      <c r="A6" s="152"/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53" t="s">
        <v>159</v>
      </c>
      <c r="S6" s="53" t="s">
        <v>160</v>
      </c>
      <c r="T6" s="53" t="s">
        <v>161</v>
      </c>
      <c r="U6" s="53" t="s">
        <v>162</v>
      </c>
      <c r="V6" s="152"/>
    </row>
    <row r="7" spans="1:22" ht="20.25" customHeight="1">
      <c r="A7" s="51" t="s">
        <v>163</v>
      </c>
      <c r="B7" s="51" t="s">
        <v>163</v>
      </c>
      <c r="C7" s="3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  <c r="K7" s="3">
        <v>9</v>
      </c>
      <c r="L7" s="3">
        <v>10</v>
      </c>
      <c r="M7" s="3">
        <v>11</v>
      </c>
      <c r="N7" s="3">
        <v>12</v>
      </c>
      <c r="O7" s="3">
        <v>13</v>
      </c>
      <c r="P7" s="3">
        <v>14</v>
      </c>
      <c r="Q7" s="3">
        <v>15</v>
      </c>
      <c r="R7" s="3">
        <v>16</v>
      </c>
      <c r="S7" s="3">
        <v>17</v>
      </c>
      <c r="T7" s="3">
        <v>18</v>
      </c>
      <c r="U7" s="3">
        <v>19</v>
      </c>
      <c r="V7" s="3">
        <v>20</v>
      </c>
    </row>
    <row r="8" spans="1:22" ht="36" customHeight="1">
      <c r="A8" s="52"/>
      <c r="B8" s="16" t="s">
        <v>154</v>
      </c>
      <c r="C8" s="102">
        <v>2422.5</v>
      </c>
      <c r="D8" s="102">
        <v>2422.5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</row>
    <row r="9" spans="1:22" ht="36" customHeight="1">
      <c r="A9" s="103" t="s">
        <v>408</v>
      </c>
      <c r="B9" s="104" t="s">
        <v>409</v>
      </c>
      <c r="C9" s="102">
        <v>2422.5</v>
      </c>
      <c r="D9" s="102">
        <v>2422.5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</row>
    <row r="10" spans="1:22" ht="36" customHeight="1">
      <c r="A10" s="103" t="s">
        <v>410</v>
      </c>
      <c r="B10" s="104" t="s">
        <v>411</v>
      </c>
      <c r="C10" s="102">
        <v>2422.5</v>
      </c>
      <c r="D10" s="102">
        <v>2422.5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</row>
    <row r="11" spans="1:22" ht="12.7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T11" s="7"/>
      <c r="V11" s="7"/>
    </row>
    <row r="12" spans="1:22" ht="12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T12" s="7"/>
      <c r="U12" s="7"/>
      <c r="V12" s="7"/>
    </row>
    <row r="13" spans="2:16" ht="12.75" customHeight="1">
      <c r="B13" s="7"/>
      <c r="C13" s="7"/>
      <c r="E13" s="7"/>
      <c r="F13" s="7"/>
      <c r="H13" s="7"/>
      <c r="I13" s="7"/>
      <c r="J13" s="7"/>
      <c r="L13" s="7"/>
      <c r="O13" s="7"/>
      <c r="P13" s="7"/>
    </row>
    <row r="14" spans="2:16" ht="12.75" customHeight="1">
      <c r="B14" s="7"/>
      <c r="C14" s="7"/>
      <c r="D14" s="7"/>
      <c r="F14" s="7"/>
      <c r="N14" s="7"/>
      <c r="O14" s="7"/>
      <c r="P14" s="7"/>
    </row>
    <row r="15" spans="3:16" ht="12.75" customHeight="1">
      <c r="C15" s="7"/>
      <c r="D15" s="7"/>
      <c r="F15" s="7"/>
      <c r="N15" s="7"/>
      <c r="O15" s="7"/>
      <c r="P15" s="7"/>
    </row>
    <row r="16" spans="3:16" ht="12.75" customHeight="1">
      <c r="C16" s="7"/>
      <c r="D16" s="7"/>
      <c r="F16" s="7"/>
      <c r="G16" s="7"/>
      <c r="N16" s="7"/>
      <c r="O16" s="7"/>
      <c r="P16" s="7"/>
    </row>
    <row r="17" spans="3:15" ht="12.75" customHeight="1">
      <c r="C17" s="7"/>
      <c r="D17" s="7"/>
      <c r="F17" s="7"/>
      <c r="G17" s="7"/>
      <c r="N17" s="7"/>
      <c r="O17" s="7"/>
    </row>
    <row r="18" spans="4:15" ht="12.75" customHeight="1">
      <c r="D18" s="7"/>
      <c r="E18" s="7"/>
      <c r="F18" s="7"/>
      <c r="G18" s="7"/>
      <c r="N18" s="7"/>
      <c r="O18" s="7"/>
    </row>
    <row r="19" spans="4:15" ht="12.75" customHeight="1">
      <c r="D19" s="7"/>
      <c r="E19" s="7"/>
      <c r="G19" s="7"/>
      <c r="O19" s="7"/>
    </row>
    <row r="20" spans="5:15" ht="12.75" customHeight="1">
      <c r="E20" s="7"/>
      <c r="F20" s="7"/>
      <c r="G20" s="7"/>
      <c r="N20" s="7"/>
      <c r="O20" s="7"/>
    </row>
    <row r="21" spans="5:6" ht="12.75" customHeight="1">
      <c r="E21" s="7"/>
      <c r="F21" s="7"/>
    </row>
    <row r="22" ht="12.75" customHeight="1">
      <c r="F22" s="7"/>
    </row>
    <row r="23" ht="12.75" customHeight="1">
      <c r="F23" s="7"/>
    </row>
    <row r="83" ht="12" customHeight="1"/>
  </sheetData>
  <sheetProtection/>
  <mergeCells count="22">
    <mergeCell ref="A2:V2"/>
    <mergeCell ref="E4:G4"/>
    <mergeCell ref="Q4:V4"/>
    <mergeCell ref="R5:U5"/>
    <mergeCell ref="A4:A6"/>
    <mergeCell ref="B4:B6"/>
    <mergeCell ref="C4:C6"/>
    <mergeCell ref="D4:D6"/>
    <mergeCell ref="E5:E6"/>
    <mergeCell ref="F5:F6"/>
    <mergeCell ref="K4:K6"/>
    <mergeCell ref="L4:L6"/>
    <mergeCell ref="M4:M6"/>
    <mergeCell ref="N4:N6"/>
    <mergeCell ref="G5:G6"/>
    <mergeCell ref="H4:H6"/>
    <mergeCell ref="I4:I6"/>
    <mergeCell ref="J4:J6"/>
    <mergeCell ref="O4:O6"/>
    <mergeCell ref="P4:P6"/>
    <mergeCell ref="Q5:Q6"/>
    <mergeCell ref="V5:V6"/>
  </mergeCells>
  <printOptions horizontalCentered="1"/>
  <pageMargins left="0.39" right="0.39" top="0.39" bottom="0.39" header="0.5" footer="0.5"/>
  <pageSetup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2"/>
  <sheetViews>
    <sheetView showGridLines="0" showZeros="0" tabSelected="1" zoomScalePageLayoutView="0" workbookViewId="0" topLeftCell="A22">
      <selection activeCell="F21" sqref="F21:F25"/>
    </sheetView>
  </sheetViews>
  <sheetFormatPr defaultColWidth="9.16015625" defaultRowHeight="12.75" customHeight="1"/>
  <cols>
    <col min="1" max="1" width="27.83203125" style="0" customWidth="1"/>
    <col min="2" max="2" width="10.83203125" style="0" customWidth="1"/>
    <col min="3" max="3" width="30.66015625" style="0" customWidth="1"/>
    <col min="4" max="4" width="10.83203125" style="0" customWidth="1"/>
    <col min="5" max="5" width="29" style="0" customWidth="1"/>
    <col min="6" max="6" width="13.5" style="0" customWidth="1"/>
    <col min="7" max="7" width="26.33203125" style="0" customWidth="1"/>
    <col min="8" max="8" width="10.5" style="0" customWidth="1"/>
  </cols>
  <sheetData>
    <row r="1" ht="18.75" customHeight="1">
      <c r="A1" s="1" t="s">
        <v>15</v>
      </c>
    </row>
    <row r="2" spans="1:8" ht="20.25" customHeight="1">
      <c r="A2" s="153" t="s">
        <v>16</v>
      </c>
      <c r="B2" s="153"/>
      <c r="C2" s="153"/>
      <c r="D2" s="153"/>
      <c r="E2" s="153"/>
      <c r="F2" s="153"/>
      <c r="G2" s="153"/>
      <c r="H2" s="153"/>
    </row>
    <row r="3" ht="15" customHeight="1">
      <c r="H3" s="8" t="s">
        <v>39</v>
      </c>
    </row>
    <row r="4" spans="1:8" ht="21.75" customHeight="1">
      <c r="A4" s="154" t="s">
        <v>40</v>
      </c>
      <c r="B4" s="154"/>
      <c r="C4" s="154" t="s">
        <v>41</v>
      </c>
      <c r="D4" s="154"/>
      <c r="E4" s="154"/>
      <c r="F4" s="154"/>
      <c r="G4" s="154"/>
      <c r="H4" s="154"/>
    </row>
    <row r="5" spans="1:8" ht="30.75" customHeight="1">
      <c r="A5" s="39" t="s">
        <v>42</v>
      </c>
      <c r="B5" s="40" t="s">
        <v>43</v>
      </c>
      <c r="C5" s="39" t="s">
        <v>44</v>
      </c>
      <c r="D5" s="39" t="s">
        <v>43</v>
      </c>
      <c r="E5" s="39" t="s">
        <v>45</v>
      </c>
      <c r="F5" s="39" t="s">
        <v>43</v>
      </c>
      <c r="G5" s="40" t="s">
        <v>46</v>
      </c>
      <c r="H5" s="40" t="s">
        <v>43</v>
      </c>
    </row>
    <row r="6" spans="1:12" ht="21.75" customHeight="1">
      <c r="A6" s="41" t="s">
        <v>164</v>
      </c>
      <c r="B6" s="22">
        <v>2422.5</v>
      </c>
      <c r="C6" s="42" t="s">
        <v>48</v>
      </c>
      <c r="D6" s="22">
        <v>864.28</v>
      </c>
      <c r="E6" s="43" t="s">
        <v>49</v>
      </c>
      <c r="F6" s="55">
        <v>821.94</v>
      </c>
      <c r="G6" s="43" t="s">
        <v>50</v>
      </c>
      <c r="H6" s="22">
        <v>597.16</v>
      </c>
      <c r="I6" s="7"/>
      <c r="J6" s="7"/>
      <c r="K6" s="7"/>
      <c r="L6" s="7"/>
    </row>
    <row r="7" spans="1:13" ht="21.75" customHeight="1">
      <c r="A7" s="41" t="s">
        <v>165</v>
      </c>
      <c r="B7" s="22">
        <v>0</v>
      </c>
      <c r="C7" s="42" t="s">
        <v>52</v>
      </c>
      <c r="D7" s="22">
        <v>0</v>
      </c>
      <c r="E7" s="43" t="s">
        <v>53</v>
      </c>
      <c r="F7" s="55">
        <v>598.67</v>
      </c>
      <c r="G7" s="43" t="s">
        <v>54</v>
      </c>
      <c r="H7" s="22">
        <v>1312.73</v>
      </c>
      <c r="I7" s="7"/>
      <c r="J7" s="7"/>
      <c r="K7" s="7"/>
      <c r="L7" s="7"/>
      <c r="M7" s="7"/>
    </row>
    <row r="8" spans="1:14" ht="21.75" customHeight="1">
      <c r="A8" s="43" t="s">
        <v>166</v>
      </c>
      <c r="B8" s="45"/>
      <c r="C8" s="42" t="s">
        <v>56</v>
      </c>
      <c r="D8" s="22">
        <v>0</v>
      </c>
      <c r="E8" s="43" t="s">
        <v>57</v>
      </c>
      <c r="F8" s="55">
        <v>148.51</v>
      </c>
      <c r="G8" s="43" t="s">
        <v>58</v>
      </c>
      <c r="H8" s="22"/>
      <c r="I8" s="7"/>
      <c r="J8" s="7"/>
      <c r="K8" s="7"/>
      <c r="L8" s="7"/>
      <c r="M8" s="7"/>
      <c r="N8" s="7"/>
    </row>
    <row r="9" spans="1:15" ht="21.75" customHeight="1">
      <c r="A9" s="43"/>
      <c r="B9" s="45"/>
      <c r="C9" s="42" t="s">
        <v>60</v>
      </c>
      <c r="D9" s="22">
        <v>0</v>
      </c>
      <c r="E9" s="43" t="s">
        <v>61</v>
      </c>
      <c r="F9" s="55">
        <v>74.76</v>
      </c>
      <c r="G9" s="43" t="s">
        <v>62</v>
      </c>
      <c r="H9" s="22"/>
      <c r="I9" s="7"/>
      <c r="J9" s="7"/>
      <c r="K9" s="7"/>
      <c r="L9" s="7"/>
      <c r="N9" s="7"/>
      <c r="O9" s="7"/>
    </row>
    <row r="10" spans="1:15" ht="21.75" customHeight="1">
      <c r="A10" s="43" t="s">
        <v>167</v>
      </c>
      <c r="B10" s="45"/>
      <c r="C10" s="42" t="s">
        <v>64</v>
      </c>
      <c r="D10" s="22">
        <v>0</v>
      </c>
      <c r="E10" s="43" t="s">
        <v>65</v>
      </c>
      <c r="F10" s="55"/>
      <c r="G10" s="43" t="s">
        <v>66</v>
      </c>
      <c r="H10" s="22">
        <v>1.51</v>
      </c>
      <c r="I10" s="7"/>
      <c r="J10" s="7"/>
      <c r="K10" s="7"/>
      <c r="L10" s="7"/>
      <c r="M10" s="7"/>
      <c r="O10" s="7"/>
    </row>
    <row r="11" spans="1:15" ht="21.75" customHeight="1">
      <c r="A11" s="43"/>
      <c r="B11" s="45"/>
      <c r="C11" s="42" t="s">
        <v>68</v>
      </c>
      <c r="D11" s="22">
        <v>0</v>
      </c>
      <c r="E11" s="42" t="s">
        <v>69</v>
      </c>
      <c r="F11" s="58">
        <v>1600.56</v>
      </c>
      <c r="G11" s="43" t="s">
        <v>70</v>
      </c>
      <c r="H11" s="22"/>
      <c r="I11" s="7"/>
      <c r="J11" s="7"/>
      <c r="K11" s="7"/>
      <c r="L11" s="7"/>
      <c r="M11" s="7"/>
      <c r="N11" s="7"/>
      <c r="O11" s="7"/>
    </row>
    <row r="12" spans="1:15" ht="21.75" customHeight="1">
      <c r="A12" s="43"/>
      <c r="B12" s="45"/>
      <c r="C12" s="42" t="s">
        <v>72</v>
      </c>
      <c r="D12" s="22">
        <v>22.15</v>
      </c>
      <c r="E12" s="46" t="s">
        <v>53</v>
      </c>
      <c r="F12" s="59"/>
      <c r="G12" s="48" t="s">
        <v>73</v>
      </c>
      <c r="H12" s="22"/>
      <c r="I12" s="7"/>
      <c r="J12" s="7"/>
      <c r="K12" s="7"/>
      <c r="L12" s="7"/>
      <c r="M12" s="7"/>
      <c r="N12" s="7"/>
      <c r="O12" s="7"/>
    </row>
    <row r="13" spans="1:15" ht="21.75" customHeight="1">
      <c r="A13" s="41"/>
      <c r="B13" s="45"/>
      <c r="C13" s="42" t="s">
        <v>75</v>
      </c>
      <c r="D13" s="22">
        <v>17.26</v>
      </c>
      <c r="E13" s="46" t="s">
        <v>57</v>
      </c>
      <c r="F13" s="6">
        <v>1164.22</v>
      </c>
      <c r="G13" s="48" t="s">
        <v>76</v>
      </c>
      <c r="H13" s="22"/>
      <c r="I13" s="7"/>
      <c r="J13" s="7"/>
      <c r="K13" s="7"/>
      <c r="L13" s="7"/>
      <c r="M13" s="7"/>
      <c r="N13" s="7"/>
      <c r="O13" s="7"/>
    </row>
    <row r="14" spans="1:15" ht="21.75" customHeight="1">
      <c r="A14" s="41"/>
      <c r="B14" s="45"/>
      <c r="C14" s="42" t="s">
        <v>78</v>
      </c>
      <c r="D14" s="22">
        <v>0</v>
      </c>
      <c r="E14" s="46" t="s">
        <v>61</v>
      </c>
      <c r="F14" s="6">
        <v>392.84</v>
      </c>
      <c r="G14" s="48" t="s">
        <v>79</v>
      </c>
      <c r="H14" s="22">
        <v>467.6</v>
      </c>
      <c r="I14" s="7"/>
      <c r="J14" s="7"/>
      <c r="K14" s="7"/>
      <c r="L14" s="7"/>
      <c r="M14" s="7"/>
      <c r="N14" s="7"/>
      <c r="O14" s="7"/>
    </row>
    <row r="15" spans="1:15" ht="21.75" customHeight="1">
      <c r="A15" s="41"/>
      <c r="B15" s="45"/>
      <c r="C15" s="42" t="s">
        <v>81</v>
      </c>
      <c r="D15" s="22"/>
      <c r="E15" s="46" t="s">
        <v>82</v>
      </c>
      <c r="F15" s="59"/>
      <c r="G15" s="48" t="s">
        <v>83</v>
      </c>
      <c r="H15" s="22">
        <v>0</v>
      </c>
      <c r="I15" s="7"/>
      <c r="J15" s="7"/>
      <c r="K15" s="7"/>
      <c r="L15" s="7"/>
      <c r="M15" s="7"/>
      <c r="N15" s="7"/>
      <c r="O15" s="7"/>
    </row>
    <row r="16" spans="1:15" ht="21.75" customHeight="1">
      <c r="A16" s="41"/>
      <c r="B16" s="44"/>
      <c r="C16" s="42" t="s">
        <v>85</v>
      </c>
      <c r="D16" s="22">
        <v>61.08</v>
      </c>
      <c r="E16" s="46" t="s">
        <v>86</v>
      </c>
      <c r="F16" s="59"/>
      <c r="G16" s="48" t="s">
        <v>87</v>
      </c>
      <c r="H16" s="22">
        <v>0</v>
      </c>
      <c r="I16" s="7"/>
      <c r="J16" s="7"/>
      <c r="K16" s="7"/>
      <c r="L16" s="7"/>
      <c r="M16" s="7"/>
      <c r="N16" s="7"/>
      <c r="O16" s="7"/>
    </row>
    <row r="17" spans="1:15" ht="21.75" customHeight="1">
      <c r="A17" s="41"/>
      <c r="B17" s="44"/>
      <c r="C17" s="42" t="s">
        <v>89</v>
      </c>
      <c r="D17" s="22">
        <v>960</v>
      </c>
      <c r="E17" s="46" t="s">
        <v>90</v>
      </c>
      <c r="F17" s="59"/>
      <c r="G17" s="48" t="s">
        <v>91</v>
      </c>
      <c r="H17" s="22">
        <v>0</v>
      </c>
      <c r="I17" s="7"/>
      <c r="J17" s="7"/>
      <c r="K17" s="7"/>
      <c r="L17" s="7"/>
      <c r="M17" s="7"/>
      <c r="N17" s="7"/>
      <c r="O17" s="7"/>
    </row>
    <row r="18" spans="1:15" ht="21.75" customHeight="1">
      <c r="A18" s="41"/>
      <c r="B18" s="44"/>
      <c r="C18" s="42" t="s">
        <v>93</v>
      </c>
      <c r="D18" s="22">
        <v>382</v>
      </c>
      <c r="E18" s="46" t="s">
        <v>94</v>
      </c>
      <c r="F18" s="59">
        <v>0</v>
      </c>
      <c r="G18" s="48" t="s">
        <v>95</v>
      </c>
      <c r="H18" s="22">
        <v>0</v>
      </c>
      <c r="I18" s="7"/>
      <c r="J18" s="7"/>
      <c r="K18" s="7"/>
      <c r="L18" s="7"/>
      <c r="M18" s="7"/>
      <c r="N18" s="7"/>
      <c r="O18" s="7"/>
    </row>
    <row r="19" spans="1:15" ht="21.75" customHeight="1">
      <c r="A19" s="41"/>
      <c r="B19" s="44"/>
      <c r="C19" s="42" t="s">
        <v>97</v>
      </c>
      <c r="D19" s="22">
        <v>45.14</v>
      </c>
      <c r="E19" s="46" t="s">
        <v>98</v>
      </c>
      <c r="F19" s="59">
        <v>0</v>
      </c>
      <c r="G19" s="48" t="s">
        <v>99</v>
      </c>
      <c r="H19" s="22">
        <v>0</v>
      </c>
      <c r="I19" s="7"/>
      <c r="J19" s="7"/>
      <c r="K19" s="7"/>
      <c r="L19" s="7"/>
      <c r="M19" s="7"/>
      <c r="N19" s="7"/>
      <c r="O19" s="7"/>
    </row>
    <row r="20" spans="1:15" ht="21.75" customHeight="1">
      <c r="A20" s="41"/>
      <c r="B20" s="44"/>
      <c r="C20" s="42" t="s">
        <v>101</v>
      </c>
      <c r="D20" s="22">
        <v>0</v>
      </c>
      <c r="E20" s="46" t="s">
        <v>102</v>
      </c>
      <c r="F20" s="59">
        <v>0</v>
      </c>
      <c r="G20" s="48" t="s">
        <v>103</v>
      </c>
      <c r="H20" s="22">
        <v>43.5</v>
      </c>
      <c r="I20" s="7"/>
      <c r="J20" s="7"/>
      <c r="K20" s="7"/>
      <c r="L20" s="7"/>
      <c r="M20" s="7"/>
      <c r="N20" s="7"/>
      <c r="O20" s="7"/>
    </row>
    <row r="21" spans="1:15" ht="21.75" customHeight="1">
      <c r="A21" s="41"/>
      <c r="B21" s="44"/>
      <c r="C21" s="42" t="s">
        <v>105</v>
      </c>
      <c r="D21" s="22">
        <v>0</v>
      </c>
      <c r="E21" s="46" t="s">
        <v>106</v>
      </c>
      <c r="F21" s="55">
        <v>43.5</v>
      </c>
      <c r="G21" s="48"/>
      <c r="H21" s="45"/>
      <c r="I21" s="7"/>
      <c r="J21" s="7"/>
      <c r="K21" s="7"/>
      <c r="L21" s="7"/>
      <c r="M21" s="7"/>
      <c r="N21" s="7"/>
      <c r="O21" s="7"/>
    </row>
    <row r="22" spans="1:15" ht="21.75" customHeight="1">
      <c r="A22" s="41"/>
      <c r="B22" s="44"/>
      <c r="C22" s="42" t="s">
        <v>108</v>
      </c>
      <c r="D22" s="22">
        <v>0</v>
      </c>
      <c r="E22" s="46" t="s">
        <v>109</v>
      </c>
      <c r="F22" s="22">
        <v>0</v>
      </c>
      <c r="G22" s="48"/>
      <c r="H22" s="45"/>
      <c r="I22" s="7"/>
      <c r="J22" s="7"/>
      <c r="K22" s="7"/>
      <c r="L22" s="7"/>
      <c r="M22" s="7"/>
      <c r="N22" s="7"/>
      <c r="O22" s="7"/>
    </row>
    <row r="23" spans="1:15" ht="21.75" customHeight="1">
      <c r="A23" s="41"/>
      <c r="B23" s="44"/>
      <c r="C23" s="42" t="s">
        <v>110</v>
      </c>
      <c r="D23" s="22">
        <v>0</v>
      </c>
      <c r="E23" s="43" t="s">
        <v>111</v>
      </c>
      <c r="F23" s="45"/>
      <c r="G23" s="43"/>
      <c r="H23" s="45"/>
      <c r="I23" s="7"/>
      <c r="J23" s="7"/>
      <c r="K23" s="7"/>
      <c r="L23" s="7"/>
      <c r="M23" s="7"/>
      <c r="N23" s="7"/>
      <c r="O23" s="7"/>
    </row>
    <row r="24" spans="1:11" ht="21.75" customHeight="1">
      <c r="A24" s="41"/>
      <c r="B24" s="44"/>
      <c r="C24" s="42" t="s">
        <v>112</v>
      </c>
      <c r="D24" s="22">
        <v>0</v>
      </c>
      <c r="E24" s="43" t="s">
        <v>113</v>
      </c>
      <c r="F24" s="45"/>
      <c r="G24" s="43"/>
      <c r="H24" s="45"/>
      <c r="I24" s="7"/>
      <c r="J24" s="7"/>
      <c r="K24" s="7"/>
    </row>
    <row r="25" spans="1:12" ht="21.75" customHeight="1">
      <c r="A25" s="41"/>
      <c r="B25" s="44"/>
      <c r="C25" s="42" t="s">
        <v>114</v>
      </c>
      <c r="D25" s="22">
        <v>40.59</v>
      </c>
      <c r="E25" s="43" t="s">
        <v>115</v>
      </c>
      <c r="F25" s="45"/>
      <c r="G25" s="43"/>
      <c r="H25" s="45"/>
      <c r="I25" s="7"/>
      <c r="J25" s="7"/>
      <c r="K25" s="7"/>
      <c r="L25" s="7"/>
    </row>
    <row r="26" spans="1:10" ht="21.75" customHeight="1">
      <c r="A26" s="41"/>
      <c r="B26" s="44"/>
      <c r="C26" s="42" t="s">
        <v>116</v>
      </c>
      <c r="D26" s="22">
        <v>0</v>
      </c>
      <c r="E26" s="43"/>
      <c r="F26" s="45"/>
      <c r="G26" s="43"/>
      <c r="H26" s="45"/>
      <c r="I26" s="7"/>
      <c r="J26" s="7"/>
    </row>
    <row r="27" spans="1:9" ht="21.75" customHeight="1">
      <c r="A27" s="41"/>
      <c r="B27" s="44"/>
      <c r="C27" s="42" t="s">
        <v>117</v>
      </c>
      <c r="D27" s="22">
        <v>0</v>
      </c>
      <c r="E27" s="43"/>
      <c r="F27" s="45"/>
      <c r="G27" s="43"/>
      <c r="H27" s="45"/>
      <c r="I27" s="7"/>
    </row>
    <row r="28" spans="1:9" ht="21.75" customHeight="1">
      <c r="A28" s="41"/>
      <c r="B28" s="44"/>
      <c r="C28" s="42" t="s">
        <v>118</v>
      </c>
      <c r="D28" s="22">
        <v>0</v>
      </c>
      <c r="E28" s="43"/>
      <c r="F28" s="45"/>
      <c r="G28" s="43"/>
      <c r="H28" s="45"/>
      <c r="I28" s="7"/>
    </row>
    <row r="29" spans="1:12" ht="21.75" customHeight="1">
      <c r="A29" s="41"/>
      <c r="B29" s="44"/>
      <c r="C29" s="42" t="s">
        <v>119</v>
      </c>
      <c r="D29" s="22">
        <v>30</v>
      </c>
      <c r="E29" s="43"/>
      <c r="F29" s="45"/>
      <c r="G29" s="43"/>
      <c r="H29" s="45"/>
      <c r="L29" s="7"/>
    </row>
    <row r="30" spans="1:8" ht="21.75" customHeight="1">
      <c r="A30" s="41"/>
      <c r="B30" s="44"/>
      <c r="C30" s="42" t="s">
        <v>120</v>
      </c>
      <c r="D30" s="22">
        <v>0</v>
      </c>
      <c r="E30" s="43"/>
      <c r="F30" s="45"/>
      <c r="G30" s="43"/>
      <c r="H30" s="44"/>
    </row>
    <row r="31" spans="1:8" ht="21.75" customHeight="1">
      <c r="A31" s="41"/>
      <c r="B31" s="44"/>
      <c r="C31" s="42" t="s">
        <v>121</v>
      </c>
      <c r="D31" s="22">
        <v>0</v>
      </c>
      <c r="E31" s="43"/>
      <c r="F31" s="45"/>
      <c r="G31" s="43"/>
      <c r="H31" s="44"/>
    </row>
    <row r="32" spans="1:10" ht="21.75" customHeight="1">
      <c r="A32" s="41"/>
      <c r="B32" s="44"/>
      <c r="C32" s="42" t="s">
        <v>122</v>
      </c>
      <c r="D32" s="22">
        <v>0</v>
      </c>
      <c r="E32" s="43"/>
      <c r="F32" s="45"/>
      <c r="G32" s="43"/>
      <c r="H32" s="44"/>
      <c r="J32" s="7"/>
    </row>
    <row r="33" spans="1:9" ht="21.75" customHeight="1">
      <c r="A33" s="43"/>
      <c r="B33" s="44"/>
      <c r="C33" s="42" t="s">
        <v>123</v>
      </c>
      <c r="D33" s="22">
        <v>0</v>
      </c>
      <c r="E33" s="43"/>
      <c r="F33" s="45"/>
      <c r="G33" s="43"/>
      <c r="H33" s="44"/>
      <c r="I33" s="7"/>
    </row>
    <row r="34" spans="1:11" ht="21.75" customHeight="1">
      <c r="A34" s="41"/>
      <c r="B34" s="44"/>
      <c r="C34" s="43" t="s">
        <v>168</v>
      </c>
      <c r="D34" s="22">
        <v>0</v>
      </c>
      <c r="E34" s="43"/>
      <c r="F34" s="44"/>
      <c r="G34" s="43"/>
      <c r="H34" s="45"/>
      <c r="K34" s="7"/>
    </row>
    <row r="35" spans="1:11" ht="21.75" customHeight="1">
      <c r="A35" s="41"/>
      <c r="B35" s="44"/>
      <c r="C35" s="43" t="s">
        <v>169</v>
      </c>
      <c r="D35" s="22">
        <v>0</v>
      </c>
      <c r="E35" s="43"/>
      <c r="F35" s="45"/>
      <c r="G35" s="43"/>
      <c r="H35" s="44"/>
      <c r="I35" s="7"/>
      <c r="J35" s="7"/>
      <c r="K35" s="7"/>
    </row>
    <row r="36" spans="1:14" ht="21.75" customHeight="1">
      <c r="A36" s="43" t="s">
        <v>126</v>
      </c>
      <c r="B36" s="22">
        <v>2422.5</v>
      </c>
      <c r="C36" s="43" t="s">
        <v>127</v>
      </c>
      <c r="D36" s="22">
        <v>2422.5</v>
      </c>
      <c r="E36" s="43" t="s">
        <v>127</v>
      </c>
      <c r="F36" s="22">
        <v>2422.5</v>
      </c>
      <c r="G36" s="43" t="s">
        <v>127</v>
      </c>
      <c r="H36" s="22">
        <v>2422.5</v>
      </c>
      <c r="I36" s="7"/>
      <c r="J36" s="7"/>
      <c r="K36" s="7"/>
      <c r="L36" s="7"/>
      <c r="M36" s="7"/>
      <c r="N36" s="7"/>
    </row>
    <row r="37" spans="1:13" ht="21.75" customHeight="1">
      <c r="A37" s="43" t="s">
        <v>170</v>
      </c>
      <c r="B37" s="44"/>
      <c r="C37" s="43" t="s">
        <v>129</v>
      </c>
      <c r="D37" s="45"/>
      <c r="E37" s="43" t="s">
        <v>129</v>
      </c>
      <c r="F37" s="45"/>
      <c r="G37" s="43" t="s">
        <v>129</v>
      </c>
      <c r="H37" s="45"/>
      <c r="I37" s="7"/>
      <c r="K37" s="7"/>
      <c r="L37" s="7"/>
      <c r="M37" s="7"/>
    </row>
    <row r="38" spans="1:12" ht="21.75" customHeight="1">
      <c r="A38" s="43"/>
      <c r="B38" s="45"/>
      <c r="C38" s="41"/>
      <c r="D38" s="45"/>
      <c r="E38" s="43"/>
      <c r="F38" s="45"/>
      <c r="G38" s="43"/>
      <c r="H38" s="45"/>
      <c r="J38" s="7"/>
      <c r="K38" s="7"/>
      <c r="L38" s="7"/>
    </row>
    <row r="39" spans="1:12" ht="21.75" customHeight="1">
      <c r="A39" s="41"/>
      <c r="B39" s="45"/>
      <c r="C39" s="43"/>
      <c r="D39" s="45"/>
      <c r="E39" s="43"/>
      <c r="F39" s="45"/>
      <c r="G39" s="43"/>
      <c r="H39" s="44"/>
      <c r="I39" s="7"/>
      <c r="J39" s="7"/>
      <c r="K39" s="7"/>
      <c r="L39" s="7"/>
    </row>
    <row r="40" spans="1:11" ht="21.75" customHeight="1">
      <c r="A40" s="41"/>
      <c r="B40" s="44"/>
      <c r="C40" s="41"/>
      <c r="D40" s="44"/>
      <c r="E40" s="43"/>
      <c r="F40" s="45"/>
      <c r="G40" s="43"/>
      <c r="H40" s="45"/>
      <c r="I40" s="7"/>
      <c r="J40" s="7"/>
      <c r="K40" s="7"/>
    </row>
    <row r="41" spans="1:10" ht="21.75" customHeight="1">
      <c r="A41" s="41" t="s">
        <v>137</v>
      </c>
      <c r="B41" s="22">
        <v>2422.5</v>
      </c>
      <c r="C41" s="43" t="s">
        <v>138</v>
      </c>
      <c r="D41" s="22">
        <v>2422.5</v>
      </c>
      <c r="E41" s="43" t="s">
        <v>138</v>
      </c>
      <c r="F41" s="22">
        <v>2422.5</v>
      </c>
      <c r="G41" s="43" t="s">
        <v>138</v>
      </c>
      <c r="H41" s="22">
        <v>2422.5</v>
      </c>
      <c r="I41" s="7"/>
      <c r="J41" s="7"/>
    </row>
    <row r="42" ht="12.75" customHeight="1">
      <c r="B42" s="50"/>
    </row>
  </sheetData>
  <sheetProtection/>
  <mergeCells count="3">
    <mergeCell ref="A2:H2"/>
    <mergeCell ref="A4:B4"/>
    <mergeCell ref="C4:H4"/>
  </mergeCells>
  <printOptions horizontalCentered="1"/>
  <pageMargins left="0.39" right="0.39" top="0.79" bottom="0.39" header="0.5" footer="0.5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7"/>
  <sheetViews>
    <sheetView showGridLines="0" showZeros="0" zoomScalePageLayoutView="0" workbookViewId="0" topLeftCell="A13">
      <selection activeCell="C14" sqref="C14"/>
    </sheetView>
  </sheetViews>
  <sheetFormatPr defaultColWidth="9.16015625" defaultRowHeight="11.25"/>
  <cols>
    <col min="1" max="1" width="22.5" style="0" customWidth="1"/>
    <col min="2" max="2" width="43.16015625" style="0" customWidth="1"/>
    <col min="3" max="7" width="18.83203125" style="0" customWidth="1"/>
  </cols>
  <sheetData>
    <row r="1" ht="19.5" customHeight="1">
      <c r="A1" s="1" t="s">
        <v>17</v>
      </c>
    </row>
    <row r="2" spans="1:7" ht="12.75" customHeight="1">
      <c r="A2" s="153" t="s">
        <v>18</v>
      </c>
      <c r="B2" s="153"/>
      <c r="C2" s="153"/>
      <c r="D2" s="153"/>
      <c r="E2" s="153"/>
      <c r="F2" s="153"/>
      <c r="G2" s="153"/>
    </row>
    <row r="3" spans="1:7" ht="12.75" customHeight="1">
      <c r="A3" s="153"/>
      <c r="B3" s="153"/>
      <c r="C3" s="153"/>
      <c r="D3" s="153"/>
      <c r="E3" s="153"/>
      <c r="F3" s="153"/>
      <c r="G3" s="153"/>
    </row>
    <row r="4" spans="1:7" ht="12.75" customHeight="1">
      <c r="A4" s="29"/>
      <c r="B4" s="29"/>
      <c r="C4" s="29"/>
      <c r="D4" s="29"/>
      <c r="E4" s="29"/>
      <c r="F4" s="29"/>
      <c r="G4" s="30" t="s">
        <v>39</v>
      </c>
    </row>
    <row r="5" spans="1:7" ht="21" customHeight="1">
      <c r="A5" s="27" t="s">
        <v>171</v>
      </c>
      <c r="B5" s="27" t="s">
        <v>172</v>
      </c>
      <c r="C5" s="27" t="s">
        <v>154</v>
      </c>
      <c r="D5" s="27" t="s">
        <v>173</v>
      </c>
      <c r="E5" s="27" t="s">
        <v>174</v>
      </c>
      <c r="F5" s="27" t="s">
        <v>175</v>
      </c>
      <c r="G5" s="27" t="s">
        <v>176</v>
      </c>
    </row>
    <row r="6" spans="1:7" ht="21" customHeight="1">
      <c r="A6" s="20" t="s">
        <v>163</v>
      </c>
      <c r="B6" s="20" t="s">
        <v>163</v>
      </c>
      <c r="C6" s="20">
        <v>1</v>
      </c>
      <c r="D6" s="20">
        <v>2</v>
      </c>
      <c r="E6" s="20">
        <v>3</v>
      </c>
      <c r="F6" s="20">
        <v>4</v>
      </c>
      <c r="G6" s="20" t="s">
        <v>163</v>
      </c>
    </row>
    <row r="7" spans="1:7" ht="21" customHeight="1">
      <c r="A7" s="19"/>
      <c r="B7" s="35" t="s">
        <v>154</v>
      </c>
      <c r="C7" s="18">
        <f>C8+C14+C17+C20+C23+C26+C29+C32+C35</f>
        <v>2422.5</v>
      </c>
      <c r="D7" s="22">
        <f>D11+D14+D17+D26+D32</f>
        <v>1025.1299999999999</v>
      </c>
      <c r="E7" s="36">
        <f>E8+E11+E20+E23+E26+E29+E35</f>
        <v>1397.3700000000001</v>
      </c>
      <c r="F7" s="34"/>
      <c r="G7" s="19"/>
    </row>
    <row r="8" spans="1:7" ht="21" customHeight="1">
      <c r="A8" s="105" t="s">
        <v>414</v>
      </c>
      <c r="B8" s="106" t="s">
        <v>415</v>
      </c>
      <c r="C8" s="18">
        <f>C10+C12+C13</f>
        <v>864.28</v>
      </c>
      <c r="D8" s="22"/>
      <c r="E8" s="36">
        <v>32</v>
      </c>
      <c r="F8" s="34"/>
      <c r="G8" s="19"/>
    </row>
    <row r="9" spans="1:7" ht="21" customHeight="1">
      <c r="A9" s="105" t="s">
        <v>412</v>
      </c>
      <c r="B9" s="106" t="s">
        <v>416</v>
      </c>
      <c r="C9" s="18">
        <f>D9+E9+F9</f>
        <v>32</v>
      </c>
      <c r="D9" s="22"/>
      <c r="E9" s="36">
        <v>32</v>
      </c>
      <c r="F9" s="34"/>
      <c r="G9" s="19"/>
    </row>
    <row r="10" spans="1:7" ht="21" customHeight="1">
      <c r="A10" s="105" t="s">
        <v>413</v>
      </c>
      <c r="B10" s="106" t="s">
        <v>417</v>
      </c>
      <c r="C10" s="18">
        <f>D10+E10+F10</f>
        <v>32</v>
      </c>
      <c r="D10" s="22"/>
      <c r="E10" s="36">
        <v>32</v>
      </c>
      <c r="F10" s="34"/>
      <c r="G10" s="19"/>
    </row>
    <row r="11" spans="1:7" ht="21" customHeight="1">
      <c r="A11" s="105" t="s">
        <v>418</v>
      </c>
      <c r="B11" s="106" t="s">
        <v>421</v>
      </c>
      <c r="C11" s="18">
        <f>C12+C13</f>
        <v>832.28</v>
      </c>
      <c r="D11" s="22">
        <f>D12+D13</f>
        <v>617.63</v>
      </c>
      <c r="E11" s="36">
        <f>E12+E13</f>
        <v>214.64999999999998</v>
      </c>
      <c r="F11" s="34"/>
      <c r="G11" s="19"/>
    </row>
    <row r="12" spans="1:7" ht="21" customHeight="1">
      <c r="A12" s="105" t="s">
        <v>419</v>
      </c>
      <c r="B12" s="106" t="s">
        <v>422</v>
      </c>
      <c r="C12" s="18">
        <f aca="true" t="shared" si="0" ref="C12:C37">D12+E12+F12</f>
        <v>741.9399999999999</v>
      </c>
      <c r="D12" s="22">
        <v>593.43</v>
      </c>
      <c r="E12" s="36">
        <v>148.51</v>
      </c>
      <c r="F12" s="34"/>
      <c r="G12" s="19"/>
    </row>
    <row r="13" spans="1:7" ht="21" customHeight="1">
      <c r="A13" s="105" t="s">
        <v>420</v>
      </c>
      <c r="B13" s="106" t="s">
        <v>423</v>
      </c>
      <c r="C13" s="18">
        <f t="shared" si="0"/>
        <v>90.34</v>
      </c>
      <c r="D13" s="22">
        <v>24.2</v>
      </c>
      <c r="E13" s="36">
        <v>66.14</v>
      </c>
      <c r="F13" s="34"/>
      <c r="G13" s="19"/>
    </row>
    <row r="14" spans="1:7" ht="21" customHeight="1">
      <c r="A14" s="105" t="s">
        <v>424</v>
      </c>
      <c r="B14" s="106" t="s">
        <v>425</v>
      </c>
      <c r="C14" s="18">
        <f t="shared" si="0"/>
        <v>22.15</v>
      </c>
      <c r="D14" s="22">
        <v>22.15</v>
      </c>
      <c r="E14" s="36"/>
      <c r="F14" s="34"/>
      <c r="G14" s="19"/>
    </row>
    <row r="15" spans="1:7" ht="21" customHeight="1">
      <c r="A15" s="105" t="s">
        <v>426</v>
      </c>
      <c r="B15" s="106" t="s">
        <v>428</v>
      </c>
      <c r="C15" s="18">
        <f t="shared" si="0"/>
        <v>22.15</v>
      </c>
      <c r="D15" s="22">
        <v>22.15</v>
      </c>
      <c r="E15" s="36"/>
      <c r="F15" s="34"/>
      <c r="G15" s="19"/>
    </row>
    <row r="16" spans="1:7" ht="21" customHeight="1">
      <c r="A16" s="105" t="s">
        <v>427</v>
      </c>
      <c r="B16" s="106" t="s">
        <v>429</v>
      </c>
      <c r="C16" s="18">
        <f t="shared" si="0"/>
        <v>22.15</v>
      </c>
      <c r="D16" s="22">
        <v>22.15</v>
      </c>
      <c r="E16" s="36"/>
      <c r="F16" s="34"/>
      <c r="G16" s="19"/>
    </row>
    <row r="17" spans="1:7" ht="21" customHeight="1">
      <c r="A17" s="105" t="s">
        <v>430</v>
      </c>
      <c r="B17" s="106" t="s">
        <v>433</v>
      </c>
      <c r="C17" s="18">
        <f t="shared" si="0"/>
        <v>17.26</v>
      </c>
      <c r="D17" s="22">
        <v>17.26</v>
      </c>
      <c r="E17" s="36"/>
      <c r="F17" s="34"/>
      <c r="G17" s="19"/>
    </row>
    <row r="18" spans="1:7" ht="21" customHeight="1">
      <c r="A18" s="105" t="s">
        <v>431</v>
      </c>
      <c r="B18" s="106" t="s">
        <v>434</v>
      </c>
      <c r="C18" s="18">
        <f t="shared" si="0"/>
        <v>17.26</v>
      </c>
      <c r="D18" s="22">
        <v>17.26</v>
      </c>
      <c r="E18" s="36"/>
      <c r="F18" s="34"/>
      <c r="G18" s="19"/>
    </row>
    <row r="19" spans="1:7" ht="21" customHeight="1">
      <c r="A19" s="105" t="s">
        <v>432</v>
      </c>
      <c r="B19" s="106" t="s">
        <v>435</v>
      </c>
      <c r="C19" s="18">
        <f t="shared" si="0"/>
        <v>17.26</v>
      </c>
      <c r="D19" s="22">
        <v>17.26</v>
      </c>
      <c r="E19" s="36"/>
      <c r="F19" s="34"/>
      <c r="G19" s="19"/>
    </row>
    <row r="20" spans="1:7" ht="21" customHeight="1">
      <c r="A20" s="105" t="s">
        <v>436</v>
      </c>
      <c r="B20" s="106" t="s">
        <v>454</v>
      </c>
      <c r="C20" s="18">
        <f t="shared" si="0"/>
        <v>61.08</v>
      </c>
      <c r="D20" s="22"/>
      <c r="E20" s="36">
        <v>61.08</v>
      </c>
      <c r="F20" s="34"/>
      <c r="G20" s="19"/>
    </row>
    <row r="21" spans="1:7" ht="21" customHeight="1">
      <c r="A21" s="105" t="s">
        <v>437</v>
      </c>
      <c r="B21" s="106" t="s">
        <v>455</v>
      </c>
      <c r="C21" s="18">
        <f t="shared" si="0"/>
        <v>61.08</v>
      </c>
      <c r="D21" s="22"/>
      <c r="E21" s="36">
        <v>61.08</v>
      </c>
      <c r="F21" s="34"/>
      <c r="G21" s="19"/>
    </row>
    <row r="22" spans="1:7" ht="21" customHeight="1">
      <c r="A22" s="105" t="s">
        <v>438</v>
      </c>
      <c r="B22" s="106" t="s">
        <v>456</v>
      </c>
      <c r="C22" s="18">
        <f t="shared" si="0"/>
        <v>61.08</v>
      </c>
      <c r="D22" s="22"/>
      <c r="E22" s="36">
        <v>61.08</v>
      </c>
      <c r="F22" s="34"/>
      <c r="G22" s="19"/>
    </row>
    <row r="23" spans="1:7" ht="21" customHeight="1">
      <c r="A23" s="105" t="s">
        <v>439</v>
      </c>
      <c r="B23" s="106" t="s">
        <v>457</v>
      </c>
      <c r="C23" s="18">
        <f t="shared" si="0"/>
        <v>960</v>
      </c>
      <c r="D23" s="22"/>
      <c r="E23" s="36">
        <v>960</v>
      </c>
      <c r="F23" s="34"/>
      <c r="G23" s="19"/>
    </row>
    <row r="24" spans="1:7" ht="21" customHeight="1">
      <c r="A24" s="105" t="s">
        <v>440</v>
      </c>
      <c r="B24" s="106" t="s">
        <v>458</v>
      </c>
      <c r="C24" s="18">
        <f t="shared" si="0"/>
        <v>960</v>
      </c>
      <c r="D24" s="22"/>
      <c r="E24" s="36">
        <v>960</v>
      </c>
      <c r="F24" s="34"/>
      <c r="G24" s="19"/>
    </row>
    <row r="25" spans="1:7" ht="21" customHeight="1">
      <c r="A25" s="105" t="s">
        <v>441</v>
      </c>
      <c r="B25" s="106" t="s">
        <v>459</v>
      </c>
      <c r="C25" s="18">
        <f t="shared" si="0"/>
        <v>960</v>
      </c>
      <c r="D25" s="22"/>
      <c r="E25" s="36">
        <v>960</v>
      </c>
      <c r="F25" s="34"/>
      <c r="G25" s="19"/>
    </row>
    <row r="26" spans="1:7" ht="21" customHeight="1">
      <c r="A26" s="105" t="s">
        <v>442</v>
      </c>
      <c r="B26" s="106" t="s">
        <v>460</v>
      </c>
      <c r="C26" s="18">
        <f t="shared" si="0"/>
        <v>382</v>
      </c>
      <c r="D26" s="22">
        <v>327.5</v>
      </c>
      <c r="E26" s="36">
        <v>54.5</v>
      </c>
      <c r="F26" s="34"/>
      <c r="G26" s="19"/>
    </row>
    <row r="27" spans="1:7" ht="21" customHeight="1">
      <c r="A27" s="105" t="s">
        <v>443</v>
      </c>
      <c r="B27" s="106" t="s">
        <v>461</v>
      </c>
      <c r="C27" s="18">
        <f t="shared" si="0"/>
        <v>382</v>
      </c>
      <c r="D27" s="22">
        <v>327.5</v>
      </c>
      <c r="E27" s="36">
        <v>54.5</v>
      </c>
      <c r="F27" s="34"/>
      <c r="G27" s="19"/>
    </row>
    <row r="28" spans="1:7" ht="21" customHeight="1">
      <c r="A28" s="105" t="s">
        <v>444</v>
      </c>
      <c r="B28" s="106" t="s">
        <v>462</v>
      </c>
      <c r="C28" s="18">
        <f t="shared" si="0"/>
        <v>382</v>
      </c>
      <c r="D28" s="22">
        <v>327.5</v>
      </c>
      <c r="E28" s="36">
        <v>54.5</v>
      </c>
      <c r="F28" s="34"/>
      <c r="G28" s="19"/>
    </row>
    <row r="29" spans="1:7" ht="21" customHeight="1">
      <c r="A29" s="105" t="s">
        <v>445</v>
      </c>
      <c r="B29" s="106" t="s">
        <v>463</v>
      </c>
      <c r="C29" s="18">
        <f t="shared" si="0"/>
        <v>45.14</v>
      </c>
      <c r="D29" s="22"/>
      <c r="E29" s="36">
        <v>45.14</v>
      </c>
      <c r="F29" s="34"/>
      <c r="G29" s="19"/>
    </row>
    <row r="30" spans="1:7" ht="21" customHeight="1">
      <c r="A30" s="105" t="s">
        <v>446</v>
      </c>
      <c r="B30" s="106" t="s">
        <v>464</v>
      </c>
      <c r="C30" s="18">
        <f t="shared" si="0"/>
        <v>45.14</v>
      </c>
      <c r="D30" s="22"/>
      <c r="E30" s="36">
        <v>45.14</v>
      </c>
      <c r="F30" s="34"/>
      <c r="G30" s="19"/>
    </row>
    <row r="31" spans="1:7" ht="21" customHeight="1">
      <c r="A31" s="105" t="s">
        <v>447</v>
      </c>
      <c r="B31" s="106" t="s">
        <v>465</v>
      </c>
      <c r="C31" s="18">
        <f t="shared" si="0"/>
        <v>45.14</v>
      </c>
      <c r="D31" s="22"/>
      <c r="E31" s="36">
        <v>45.14</v>
      </c>
      <c r="F31" s="34"/>
      <c r="G31" s="19"/>
    </row>
    <row r="32" spans="1:7" ht="21" customHeight="1">
      <c r="A32" s="105" t="s">
        <v>448</v>
      </c>
      <c r="B32" s="106" t="s">
        <v>466</v>
      </c>
      <c r="C32" s="18">
        <f t="shared" si="0"/>
        <v>40.59</v>
      </c>
      <c r="D32" s="22">
        <v>40.59</v>
      </c>
      <c r="E32" s="36"/>
      <c r="F32" s="34"/>
      <c r="G32" s="19"/>
    </row>
    <row r="33" spans="1:7" ht="21" customHeight="1">
      <c r="A33" s="105" t="s">
        <v>449</v>
      </c>
      <c r="B33" s="106" t="s">
        <v>467</v>
      </c>
      <c r="C33" s="18">
        <f t="shared" si="0"/>
        <v>40.59</v>
      </c>
      <c r="D33" s="22">
        <v>40.59</v>
      </c>
      <c r="E33" s="36"/>
      <c r="F33" s="34"/>
      <c r="G33" s="19"/>
    </row>
    <row r="34" spans="1:7" ht="21" customHeight="1">
      <c r="A34" s="105" t="s">
        <v>450</v>
      </c>
      <c r="B34" s="106" t="s">
        <v>468</v>
      </c>
      <c r="C34" s="18">
        <f t="shared" si="0"/>
        <v>40.59</v>
      </c>
      <c r="D34" s="22">
        <v>40.59</v>
      </c>
      <c r="E34" s="36"/>
      <c r="F34" s="34"/>
      <c r="G34" s="19"/>
    </row>
    <row r="35" spans="1:7" ht="21" customHeight="1">
      <c r="A35" s="105" t="s">
        <v>451</v>
      </c>
      <c r="B35" s="106" t="s">
        <v>469</v>
      </c>
      <c r="C35" s="18">
        <f t="shared" si="0"/>
        <v>30</v>
      </c>
      <c r="D35" s="22"/>
      <c r="E35" s="36">
        <v>30</v>
      </c>
      <c r="F35" s="34"/>
      <c r="G35" s="19"/>
    </row>
    <row r="36" spans="1:7" ht="21" customHeight="1">
      <c r="A36" s="105" t="s">
        <v>452</v>
      </c>
      <c r="B36" s="106" t="s">
        <v>470</v>
      </c>
      <c r="C36" s="18">
        <f t="shared" si="0"/>
        <v>30</v>
      </c>
      <c r="D36" s="22"/>
      <c r="E36" s="36">
        <v>30</v>
      </c>
      <c r="F36" s="34"/>
      <c r="G36" s="19"/>
    </row>
    <row r="37" spans="1:7" ht="21" customHeight="1">
      <c r="A37" s="105" t="s">
        <v>453</v>
      </c>
      <c r="B37" s="106" t="s">
        <v>471</v>
      </c>
      <c r="C37" s="18">
        <f t="shared" si="0"/>
        <v>30</v>
      </c>
      <c r="D37" s="22"/>
      <c r="E37" s="36">
        <v>30</v>
      </c>
      <c r="F37" s="34"/>
      <c r="G37" s="19"/>
    </row>
    <row r="38" ht="12.75" customHeight="1">
      <c r="G38" s="7"/>
    </row>
    <row r="39" ht="12.75" customHeight="1">
      <c r="G39" s="7"/>
    </row>
    <row r="40" spans="7:8" ht="12.75" customHeight="1">
      <c r="G40" s="7"/>
      <c r="H40" s="7"/>
    </row>
    <row r="41" ht="12.75" customHeight="1">
      <c r="H41" s="7"/>
    </row>
    <row r="42" ht="12.75" customHeight="1">
      <c r="H42" s="7"/>
    </row>
    <row r="43" ht="12.75" customHeight="1">
      <c r="H43" s="7"/>
    </row>
    <row r="44" ht="12.75" customHeight="1">
      <c r="H44" s="7"/>
    </row>
    <row r="45" ht="12.75" customHeight="1">
      <c r="H45" s="7"/>
    </row>
    <row r="46" ht="12.75" customHeight="1">
      <c r="H46" s="7"/>
    </row>
    <row r="47" ht="12.75" customHeight="1">
      <c r="H47" s="7"/>
    </row>
  </sheetData>
  <sheetProtection/>
  <mergeCells count="1">
    <mergeCell ref="A2:G3"/>
  </mergeCells>
  <printOptions horizontalCentered="1"/>
  <pageMargins left="0.75" right="0.75" top="1" bottom="1" header="0.5" footer="0.5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0"/>
  <sheetViews>
    <sheetView showGridLines="0" showZeros="0" zoomScalePageLayoutView="0" workbookViewId="0" topLeftCell="A19">
      <selection activeCell="E36" sqref="E36"/>
    </sheetView>
  </sheetViews>
  <sheetFormatPr defaultColWidth="9.16015625" defaultRowHeight="11.25"/>
  <cols>
    <col min="1" max="1" width="11.33203125" style="0" customWidth="1"/>
    <col min="2" max="2" width="32" style="0" customWidth="1"/>
    <col min="3" max="3" width="12" style="0" customWidth="1"/>
    <col min="4" max="4" width="24.83203125" style="0" customWidth="1"/>
    <col min="5" max="7" width="19.5" style="113" customWidth="1"/>
    <col min="8" max="8" width="16.66015625" style="113" customWidth="1"/>
    <col min="9" max="9" width="12.83203125" style="0" customWidth="1"/>
  </cols>
  <sheetData>
    <row r="1" ht="21.75" customHeight="1">
      <c r="A1" s="1" t="s">
        <v>19</v>
      </c>
    </row>
    <row r="2" spans="1:9" ht="12.75" customHeight="1">
      <c r="A2" s="149" t="s">
        <v>20</v>
      </c>
      <c r="B2" s="149"/>
      <c r="C2" s="149"/>
      <c r="D2" s="149"/>
      <c r="E2" s="149"/>
      <c r="F2" s="149"/>
      <c r="G2" s="149"/>
      <c r="H2" s="149"/>
      <c r="I2" s="149"/>
    </row>
    <row r="3" spans="1:9" ht="18" customHeight="1">
      <c r="A3" s="149"/>
      <c r="B3" s="149"/>
      <c r="C3" s="149"/>
      <c r="D3" s="149"/>
      <c r="E3" s="149"/>
      <c r="F3" s="149"/>
      <c r="G3" s="149"/>
      <c r="H3" s="149"/>
      <c r="I3" s="149"/>
    </row>
    <row r="4" spans="1:9" ht="12.75" customHeight="1">
      <c r="A4" s="29"/>
      <c r="B4" s="29"/>
      <c r="C4" s="29"/>
      <c r="D4" s="29"/>
      <c r="E4" s="114"/>
      <c r="F4" s="114"/>
      <c r="G4" s="114"/>
      <c r="H4" s="114"/>
      <c r="I4" s="30" t="s">
        <v>39</v>
      </c>
    </row>
    <row r="5" spans="1:9" ht="32.25" customHeight="1">
      <c r="A5" s="37" t="s">
        <v>177</v>
      </c>
      <c r="B5" s="27" t="s">
        <v>178</v>
      </c>
      <c r="C5" s="37" t="s">
        <v>179</v>
      </c>
      <c r="D5" s="27" t="s">
        <v>180</v>
      </c>
      <c r="E5" s="115" t="s">
        <v>154</v>
      </c>
      <c r="F5" s="115" t="s">
        <v>173</v>
      </c>
      <c r="G5" s="115" t="s">
        <v>174</v>
      </c>
      <c r="H5" s="115" t="s">
        <v>181</v>
      </c>
      <c r="I5" s="27" t="s">
        <v>176</v>
      </c>
    </row>
    <row r="6" spans="1:9" ht="21" customHeight="1">
      <c r="A6" s="20" t="s">
        <v>163</v>
      </c>
      <c r="B6" s="20" t="s">
        <v>163</v>
      </c>
      <c r="C6" s="20" t="s">
        <v>163</v>
      </c>
      <c r="D6" s="20" t="s">
        <v>163</v>
      </c>
      <c r="E6" s="116">
        <v>1</v>
      </c>
      <c r="F6" s="116">
        <v>2</v>
      </c>
      <c r="G6" s="116">
        <v>3</v>
      </c>
      <c r="H6" s="117">
        <v>4</v>
      </c>
      <c r="I6" s="20" t="s">
        <v>163</v>
      </c>
    </row>
    <row r="7" spans="1:9" ht="24" customHeight="1">
      <c r="A7" s="12"/>
      <c r="B7" s="38" t="s">
        <v>154</v>
      </c>
      <c r="C7" s="32"/>
      <c r="D7" s="21"/>
      <c r="E7" s="120">
        <f>E8+E17+E35</f>
        <v>2422.5</v>
      </c>
      <c r="F7" s="121">
        <f>F8+F35</f>
        <v>673.4300000000001</v>
      </c>
      <c r="G7" s="122">
        <f>G17</f>
        <v>148.51000000000002</v>
      </c>
      <c r="H7" s="122">
        <f>H17+H35</f>
        <v>1600.56</v>
      </c>
      <c r="I7" s="19"/>
    </row>
    <row r="8" spans="1:9" ht="24" customHeight="1">
      <c r="A8" s="12" t="s">
        <v>182</v>
      </c>
      <c r="B8" s="38" t="s">
        <v>183</v>
      </c>
      <c r="C8" s="32"/>
      <c r="D8" s="21"/>
      <c r="E8" s="120">
        <f>E9+E10+E11+E12+E13+E14+E15+E16</f>
        <v>598.6700000000001</v>
      </c>
      <c r="F8" s="121">
        <f>F9+F10+F11+F12+F13+F14+F15+F16</f>
        <v>598.6700000000001</v>
      </c>
      <c r="G8" s="122"/>
      <c r="H8" s="122"/>
      <c r="I8" s="19"/>
    </row>
    <row r="9" spans="1:9" ht="24" customHeight="1">
      <c r="A9" s="107" t="s">
        <v>472</v>
      </c>
      <c r="B9" s="107" t="s">
        <v>473</v>
      </c>
      <c r="C9" s="32" t="s">
        <v>184</v>
      </c>
      <c r="D9" s="21" t="s">
        <v>185</v>
      </c>
      <c r="E9" s="123">
        <f>F9+G9+H9</f>
        <v>194.05</v>
      </c>
      <c r="F9" s="121">
        <v>194.05</v>
      </c>
      <c r="G9" s="122"/>
      <c r="H9" s="122"/>
      <c r="I9" s="19"/>
    </row>
    <row r="10" spans="1:9" ht="24" customHeight="1">
      <c r="A10" s="107" t="s">
        <v>186</v>
      </c>
      <c r="B10" s="107" t="s">
        <v>474</v>
      </c>
      <c r="C10" s="32" t="s">
        <v>184</v>
      </c>
      <c r="D10" s="21" t="s">
        <v>185</v>
      </c>
      <c r="E10" s="123">
        <f>F10+G10+H10</f>
        <v>136.67</v>
      </c>
      <c r="F10" s="121">
        <v>136.67</v>
      </c>
      <c r="G10" s="122"/>
      <c r="H10" s="122"/>
      <c r="I10" s="19"/>
    </row>
    <row r="11" spans="1:9" ht="24" customHeight="1">
      <c r="A11" s="107" t="s">
        <v>187</v>
      </c>
      <c r="B11" s="107" t="s">
        <v>475</v>
      </c>
      <c r="C11" s="32" t="s">
        <v>184</v>
      </c>
      <c r="D11" s="21" t="s">
        <v>185</v>
      </c>
      <c r="E11" s="123">
        <f aca="true" t="shared" si="0" ref="E11:E16">F11+G11+H11</f>
        <v>11.93</v>
      </c>
      <c r="F11" s="121">
        <v>11.93</v>
      </c>
      <c r="G11" s="122"/>
      <c r="H11" s="122"/>
      <c r="I11" s="19"/>
    </row>
    <row r="12" spans="1:9" ht="24" customHeight="1">
      <c r="A12" s="107" t="s">
        <v>481</v>
      </c>
      <c r="B12" s="107" t="s">
        <v>476</v>
      </c>
      <c r="C12" s="32" t="s">
        <v>188</v>
      </c>
      <c r="D12" s="21" t="s">
        <v>185</v>
      </c>
      <c r="E12" s="123">
        <f t="shared" si="0"/>
        <v>47.52</v>
      </c>
      <c r="F12" s="121">
        <v>47.52</v>
      </c>
      <c r="G12" s="122"/>
      <c r="H12" s="122"/>
      <c r="I12" s="19"/>
    </row>
    <row r="13" spans="1:9" ht="24" customHeight="1">
      <c r="A13" s="107" t="s">
        <v>482</v>
      </c>
      <c r="B13" s="107" t="s">
        <v>477</v>
      </c>
      <c r="C13" s="108" t="s">
        <v>486</v>
      </c>
      <c r="D13" s="109" t="s">
        <v>491</v>
      </c>
      <c r="E13" s="123">
        <f t="shared" si="0"/>
        <v>73.9</v>
      </c>
      <c r="F13" s="121">
        <v>73.9</v>
      </c>
      <c r="G13" s="122"/>
      <c r="H13" s="122"/>
      <c r="I13" s="19"/>
    </row>
    <row r="14" spans="1:9" ht="24" customHeight="1">
      <c r="A14" s="107" t="s">
        <v>483</v>
      </c>
      <c r="B14" s="107" t="s">
        <v>478</v>
      </c>
      <c r="C14" s="108" t="s">
        <v>487</v>
      </c>
      <c r="D14" s="21" t="s">
        <v>490</v>
      </c>
      <c r="E14" s="123">
        <f t="shared" si="0"/>
        <v>25.96</v>
      </c>
      <c r="F14" s="121">
        <v>25.96</v>
      </c>
      <c r="G14" s="122"/>
      <c r="H14" s="122"/>
      <c r="I14" s="19"/>
    </row>
    <row r="15" spans="1:9" ht="24" customHeight="1">
      <c r="A15" s="107" t="s">
        <v>484</v>
      </c>
      <c r="B15" s="107" t="s">
        <v>480</v>
      </c>
      <c r="C15" s="108" t="s">
        <v>488</v>
      </c>
      <c r="D15" s="110" t="s">
        <v>492</v>
      </c>
      <c r="E15" s="123">
        <f t="shared" si="0"/>
        <v>68.05</v>
      </c>
      <c r="F15" s="121">
        <v>68.05</v>
      </c>
      <c r="G15" s="122"/>
      <c r="H15" s="122"/>
      <c r="I15" s="19"/>
    </row>
    <row r="16" spans="1:9" ht="24" customHeight="1">
      <c r="A16" s="107" t="s">
        <v>485</v>
      </c>
      <c r="B16" s="107" t="s">
        <v>479</v>
      </c>
      <c r="C16" s="108" t="s">
        <v>489</v>
      </c>
      <c r="D16" s="109" t="s">
        <v>493</v>
      </c>
      <c r="E16" s="123">
        <f t="shared" si="0"/>
        <v>40.59</v>
      </c>
      <c r="F16" s="121">
        <v>40.59</v>
      </c>
      <c r="G16" s="122"/>
      <c r="H16" s="122"/>
      <c r="I16" s="19"/>
    </row>
    <row r="17" spans="1:9" ht="24" customHeight="1">
      <c r="A17" s="12" t="s">
        <v>189</v>
      </c>
      <c r="B17" s="38" t="s">
        <v>190</v>
      </c>
      <c r="C17" s="32"/>
      <c r="D17" s="21"/>
      <c r="E17" s="123">
        <f>E18+E19+E20+E21+E22+E23+E24+E25+E26+E27+E28+E29+E30+E31+E32+E33+E34</f>
        <v>1356.23</v>
      </c>
      <c r="F17" s="121"/>
      <c r="G17" s="122">
        <f>G18+G19+G20+G21+G22+G23+G24+G25+G26+G27+G28+G29+G30+G31+G32+G33+G34</f>
        <v>148.51000000000002</v>
      </c>
      <c r="H17" s="122">
        <f>H18+H19+H20+H21+H22+H23+H24+H25+H26+H27+H28+H29+H30+H31+H32+H33+H34</f>
        <v>1207.72</v>
      </c>
      <c r="I17" s="19"/>
    </row>
    <row r="18" spans="1:9" ht="24" customHeight="1">
      <c r="A18" s="12" t="s">
        <v>191</v>
      </c>
      <c r="B18" s="38" t="s">
        <v>192</v>
      </c>
      <c r="C18" s="32" t="s">
        <v>193</v>
      </c>
      <c r="D18" s="21" t="s">
        <v>194</v>
      </c>
      <c r="E18" s="123">
        <f>F18+G18+H18</f>
        <v>21.9</v>
      </c>
      <c r="F18" s="121"/>
      <c r="G18" s="122">
        <v>21.9</v>
      </c>
      <c r="H18" s="122"/>
      <c r="I18" s="19"/>
    </row>
    <row r="19" spans="1:9" ht="24" customHeight="1">
      <c r="A19" s="12" t="s">
        <v>195</v>
      </c>
      <c r="B19" s="38" t="s">
        <v>196</v>
      </c>
      <c r="C19" s="32" t="s">
        <v>193</v>
      </c>
      <c r="D19" s="21" t="s">
        <v>194</v>
      </c>
      <c r="E19" s="123">
        <f aca="true" t="shared" si="1" ref="E19:E34">F19+G19+H19</f>
        <v>2.04</v>
      </c>
      <c r="F19" s="121"/>
      <c r="G19" s="122">
        <v>2.04</v>
      </c>
      <c r="H19" s="122"/>
      <c r="I19" s="19"/>
    </row>
    <row r="20" spans="1:9" ht="24" customHeight="1">
      <c r="A20" s="112" t="s">
        <v>499</v>
      </c>
      <c r="B20" s="111" t="s">
        <v>494</v>
      </c>
      <c r="C20" s="32" t="s">
        <v>193</v>
      </c>
      <c r="D20" s="21" t="s">
        <v>194</v>
      </c>
      <c r="E20" s="123">
        <f t="shared" si="1"/>
        <v>2.19</v>
      </c>
      <c r="F20" s="121"/>
      <c r="G20" s="122">
        <v>2.19</v>
      </c>
      <c r="H20" s="122"/>
      <c r="I20" s="19"/>
    </row>
    <row r="21" spans="1:9" ht="24" customHeight="1">
      <c r="A21" s="112" t="s">
        <v>500</v>
      </c>
      <c r="B21" s="111" t="s">
        <v>495</v>
      </c>
      <c r="C21" s="32" t="s">
        <v>193</v>
      </c>
      <c r="D21" s="21" t="s">
        <v>194</v>
      </c>
      <c r="E21" s="123">
        <f t="shared" si="1"/>
        <v>5.11</v>
      </c>
      <c r="F21" s="121"/>
      <c r="G21" s="122">
        <v>5.11</v>
      </c>
      <c r="H21" s="122"/>
      <c r="I21" s="19"/>
    </row>
    <row r="22" spans="1:9" ht="24" customHeight="1">
      <c r="A22" s="12" t="s">
        <v>197</v>
      </c>
      <c r="B22" s="38" t="s">
        <v>198</v>
      </c>
      <c r="C22" s="32" t="s">
        <v>193</v>
      </c>
      <c r="D22" s="21" t="s">
        <v>194</v>
      </c>
      <c r="E22" s="123">
        <f t="shared" si="1"/>
        <v>4.38</v>
      </c>
      <c r="F22" s="121"/>
      <c r="G22" s="122">
        <v>4.38</v>
      </c>
      <c r="H22" s="122"/>
      <c r="I22" s="19"/>
    </row>
    <row r="23" spans="1:9" ht="24" customHeight="1">
      <c r="A23" s="112" t="s">
        <v>501</v>
      </c>
      <c r="B23" s="111" t="s">
        <v>496</v>
      </c>
      <c r="C23" s="32" t="s">
        <v>193</v>
      </c>
      <c r="D23" s="21" t="s">
        <v>194</v>
      </c>
      <c r="E23" s="123">
        <f t="shared" si="1"/>
        <v>7.3</v>
      </c>
      <c r="F23" s="121"/>
      <c r="G23" s="122">
        <v>7.3</v>
      </c>
      <c r="H23" s="122"/>
      <c r="I23" s="19"/>
    </row>
    <row r="24" spans="1:9" ht="24" customHeight="1">
      <c r="A24" s="12" t="s">
        <v>199</v>
      </c>
      <c r="B24" s="38" t="s">
        <v>200</v>
      </c>
      <c r="C24" s="32" t="s">
        <v>193</v>
      </c>
      <c r="D24" s="21" t="s">
        <v>194</v>
      </c>
      <c r="E24" s="123">
        <f t="shared" si="1"/>
        <v>20.66</v>
      </c>
      <c r="F24" s="121"/>
      <c r="G24" s="122">
        <v>20.66</v>
      </c>
      <c r="H24" s="122"/>
      <c r="I24" s="19"/>
    </row>
    <row r="25" spans="1:9" ht="24" customHeight="1">
      <c r="A25" s="12" t="s">
        <v>201</v>
      </c>
      <c r="B25" s="38" t="s">
        <v>202</v>
      </c>
      <c r="C25" s="32" t="s">
        <v>203</v>
      </c>
      <c r="D25" s="21" t="s">
        <v>204</v>
      </c>
      <c r="E25" s="123">
        <f t="shared" si="1"/>
        <v>285.33</v>
      </c>
      <c r="F25" s="121"/>
      <c r="G25" s="122">
        <v>2.19</v>
      </c>
      <c r="H25" s="122">
        <v>283.14</v>
      </c>
      <c r="I25" s="19"/>
    </row>
    <row r="26" spans="1:9" ht="24" customHeight="1">
      <c r="A26" s="12" t="s">
        <v>205</v>
      </c>
      <c r="B26" s="38" t="s">
        <v>206</v>
      </c>
      <c r="C26" s="32" t="s">
        <v>207</v>
      </c>
      <c r="D26" s="21" t="s">
        <v>208</v>
      </c>
      <c r="E26" s="123">
        <f t="shared" si="1"/>
        <v>4.53</v>
      </c>
      <c r="F26" s="121"/>
      <c r="G26" s="122">
        <v>4.53</v>
      </c>
      <c r="H26" s="122"/>
      <c r="I26" s="19"/>
    </row>
    <row r="27" spans="1:9" ht="24" customHeight="1">
      <c r="A27" s="12" t="s">
        <v>209</v>
      </c>
      <c r="B27" s="38" t="s">
        <v>210</v>
      </c>
      <c r="C27" s="32" t="s">
        <v>211</v>
      </c>
      <c r="D27" s="21" t="s">
        <v>212</v>
      </c>
      <c r="E27" s="123">
        <f t="shared" si="1"/>
        <v>3.65</v>
      </c>
      <c r="F27" s="121"/>
      <c r="G27" s="122">
        <v>3.65</v>
      </c>
      <c r="H27" s="122"/>
      <c r="I27" s="19"/>
    </row>
    <row r="28" spans="1:9" ht="24" customHeight="1">
      <c r="A28" s="12" t="s">
        <v>502</v>
      </c>
      <c r="B28" s="111" t="s">
        <v>497</v>
      </c>
      <c r="C28" s="108" t="s">
        <v>504</v>
      </c>
      <c r="D28" s="109" t="s">
        <v>505</v>
      </c>
      <c r="E28" s="123">
        <f t="shared" si="1"/>
        <v>5</v>
      </c>
      <c r="F28" s="121"/>
      <c r="G28" s="122">
        <v>5</v>
      </c>
      <c r="H28" s="122"/>
      <c r="I28" s="19"/>
    </row>
    <row r="29" spans="1:9" ht="24" customHeight="1">
      <c r="A29" s="112" t="s">
        <v>512</v>
      </c>
      <c r="B29" s="111" t="s">
        <v>513</v>
      </c>
      <c r="C29" s="108" t="s">
        <v>514</v>
      </c>
      <c r="D29" s="109" t="s">
        <v>515</v>
      </c>
      <c r="E29" s="123">
        <f t="shared" si="1"/>
        <v>486.6</v>
      </c>
      <c r="F29" s="121"/>
      <c r="G29" s="122"/>
      <c r="H29" s="122">
        <v>486.6</v>
      </c>
      <c r="I29" s="19"/>
    </row>
    <row r="30" spans="1:9" ht="24" customHeight="1">
      <c r="A30" s="12" t="s">
        <v>213</v>
      </c>
      <c r="B30" s="38" t="s">
        <v>214</v>
      </c>
      <c r="C30" s="32" t="s">
        <v>193</v>
      </c>
      <c r="D30" s="21" t="s">
        <v>194</v>
      </c>
      <c r="E30" s="123">
        <f t="shared" si="1"/>
        <v>4.57</v>
      </c>
      <c r="F30" s="121"/>
      <c r="G30" s="122">
        <v>4.57</v>
      </c>
      <c r="H30" s="122"/>
      <c r="I30" s="19"/>
    </row>
    <row r="31" spans="1:9" ht="24" customHeight="1">
      <c r="A31" s="112" t="s">
        <v>503</v>
      </c>
      <c r="B31" s="111" t="s">
        <v>498</v>
      </c>
      <c r="C31" s="108" t="s">
        <v>506</v>
      </c>
      <c r="D31" s="21" t="s">
        <v>305</v>
      </c>
      <c r="E31" s="123">
        <f t="shared" si="1"/>
        <v>8</v>
      </c>
      <c r="F31" s="121"/>
      <c r="G31" s="122">
        <v>8</v>
      </c>
      <c r="H31" s="122"/>
      <c r="I31" s="19"/>
    </row>
    <row r="32" spans="1:9" ht="24" customHeight="1">
      <c r="A32" s="12" t="s">
        <v>215</v>
      </c>
      <c r="B32" s="38" t="s">
        <v>216</v>
      </c>
      <c r="C32" s="32" t="s">
        <v>193</v>
      </c>
      <c r="D32" s="21" t="s">
        <v>194</v>
      </c>
      <c r="E32" s="123">
        <f t="shared" si="1"/>
        <v>14.34</v>
      </c>
      <c r="F32" s="121"/>
      <c r="G32" s="122">
        <v>14.34</v>
      </c>
      <c r="H32" s="122"/>
      <c r="I32" s="19"/>
    </row>
    <row r="33" spans="1:9" ht="24" customHeight="1">
      <c r="A33" s="12" t="s">
        <v>217</v>
      </c>
      <c r="B33" s="38" t="s">
        <v>218</v>
      </c>
      <c r="C33" s="32" t="s">
        <v>219</v>
      </c>
      <c r="D33" s="21" t="s">
        <v>220</v>
      </c>
      <c r="E33" s="123">
        <f t="shared" si="1"/>
        <v>437.13</v>
      </c>
      <c r="F33" s="121"/>
      <c r="G33" s="122">
        <v>42.65</v>
      </c>
      <c r="H33" s="122">
        <v>394.48</v>
      </c>
      <c r="I33" s="19"/>
    </row>
    <row r="34" spans="1:9" ht="24" customHeight="1">
      <c r="A34" s="112" t="s">
        <v>516</v>
      </c>
      <c r="B34" s="111" t="s">
        <v>470</v>
      </c>
      <c r="C34" s="108" t="s">
        <v>517</v>
      </c>
      <c r="D34" s="109" t="s">
        <v>469</v>
      </c>
      <c r="E34" s="123">
        <f t="shared" si="1"/>
        <v>43.5</v>
      </c>
      <c r="F34" s="121"/>
      <c r="G34" s="122"/>
      <c r="H34" s="122">
        <v>43.5</v>
      </c>
      <c r="I34" s="19"/>
    </row>
    <row r="35" spans="1:9" ht="24" customHeight="1">
      <c r="A35" s="12" t="s">
        <v>221</v>
      </c>
      <c r="B35" s="111" t="s">
        <v>510</v>
      </c>
      <c r="C35" s="32"/>
      <c r="D35" s="21"/>
      <c r="E35" s="120">
        <f>E36+E37+E38</f>
        <v>467.6</v>
      </c>
      <c r="F35" s="121">
        <f>F36+F37+F38</f>
        <v>74.75999999999999</v>
      </c>
      <c r="G35" s="122"/>
      <c r="H35" s="122">
        <f>H36+H37+H38</f>
        <v>392.84</v>
      </c>
      <c r="I35" s="19"/>
    </row>
    <row r="36" spans="1:9" ht="24" customHeight="1">
      <c r="A36" s="12" t="s">
        <v>222</v>
      </c>
      <c r="B36" s="38" t="s">
        <v>223</v>
      </c>
      <c r="C36" s="32" t="s">
        <v>224</v>
      </c>
      <c r="D36" s="21" t="s">
        <v>225</v>
      </c>
      <c r="E36" s="120">
        <f>F36+G36+H36</f>
        <v>16.55</v>
      </c>
      <c r="F36" s="121">
        <v>16.55</v>
      </c>
      <c r="G36" s="122"/>
      <c r="H36" s="122"/>
      <c r="I36" s="19"/>
    </row>
    <row r="37" spans="1:9" ht="24" customHeight="1">
      <c r="A37" s="112" t="s">
        <v>507</v>
      </c>
      <c r="B37" s="111" t="s">
        <v>509</v>
      </c>
      <c r="C37" s="32" t="s">
        <v>226</v>
      </c>
      <c r="D37" s="21" t="s">
        <v>227</v>
      </c>
      <c r="E37" s="120">
        <f>F37+G37+H37</f>
        <v>6.98</v>
      </c>
      <c r="F37" s="121">
        <v>6.98</v>
      </c>
      <c r="G37" s="122"/>
      <c r="H37" s="122"/>
      <c r="I37" s="19"/>
    </row>
    <row r="38" spans="1:9" ht="24" customHeight="1">
      <c r="A38" s="112" t="s">
        <v>508</v>
      </c>
      <c r="B38" s="111" t="s">
        <v>511</v>
      </c>
      <c r="C38" s="32" t="s">
        <v>226</v>
      </c>
      <c r="D38" s="21" t="s">
        <v>227</v>
      </c>
      <c r="E38" s="120">
        <f>F38+G38+H38</f>
        <v>444.07</v>
      </c>
      <c r="F38" s="121">
        <v>51.23</v>
      </c>
      <c r="G38" s="122"/>
      <c r="H38" s="122">
        <v>392.84</v>
      </c>
      <c r="I38" s="19"/>
    </row>
    <row r="40" spans="2:8" ht="12.75" customHeight="1">
      <c r="B40" s="7"/>
      <c r="C40" s="7"/>
      <c r="D40" s="7"/>
      <c r="F40" s="119"/>
      <c r="G40" s="119"/>
      <c r="H40" s="119"/>
    </row>
  </sheetData>
  <sheetProtection/>
  <mergeCells count="1">
    <mergeCell ref="A2:I3"/>
  </mergeCells>
  <printOptions horizontalCentered="1"/>
  <pageMargins left="0.39" right="0.39" top="0.39" bottom="0.39" header="0.5" footer="0.5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8"/>
  <sheetViews>
    <sheetView showGridLines="0" showZeros="0" zoomScalePageLayoutView="0" workbookViewId="0" topLeftCell="A1">
      <selection activeCell="A2" sqref="A2:F18"/>
    </sheetView>
  </sheetViews>
  <sheetFormatPr defaultColWidth="9.16015625" defaultRowHeight="12.75" customHeight="1"/>
  <cols>
    <col min="1" max="1" width="22.5" style="0" customWidth="1"/>
    <col min="2" max="2" width="41.83203125" style="0" customWidth="1"/>
    <col min="3" max="6" width="23.5" style="0" customWidth="1"/>
  </cols>
  <sheetData>
    <row r="1" ht="19.5" customHeight="1">
      <c r="A1" s="1" t="s">
        <v>21</v>
      </c>
    </row>
    <row r="2" spans="1:6" ht="33" customHeight="1">
      <c r="A2" s="149" t="s">
        <v>22</v>
      </c>
      <c r="B2" s="149"/>
      <c r="C2" s="149"/>
      <c r="D2" s="149"/>
      <c r="E2" s="149"/>
      <c r="F2" s="149"/>
    </row>
    <row r="3" spans="1:6" ht="12.75" customHeight="1">
      <c r="A3" s="29"/>
      <c r="B3" s="29"/>
      <c r="C3" s="29"/>
      <c r="D3" s="29"/>
      <c r="E3" s="29"/>
      <c r="F3" s="30" t="s">
        <v>39</v>
      </c>
    </row>
    <row r="4" spans="1:6" ht="21.75" customHeight="1">
      <c r="A4" s="27" t="s">
        <v>171</v>
      </c>
      <c r="B4" s="27" t="s">
        <v>172</v>
      </c>
      <c r="C4" s="27" t="s">
        <v>154</v>
      </c>
      <c r="D4" s="27" t="s">
        <v>173</v>
      </c>
      <c r="E4" s="27" t="s">
        <v>174</v>
      </c>
      <c r="F4" s="27" t="s">
        <v>176</v>
      </c>
    </row>
    <row r="5" spans="1:6" ht="21.75" customHeight="1">
      <c r="A5" s="20" t="s">
        <v>163</v>
      </c>
      <c r="B5" s="20" t="s">
        <v>163</v>
      </c>
      <c r="C5" s="20">
        <v>1</v>
      </c>
      <c r="D5" s="20">
        <v>2</v>
      </c>
      <c r="E5" s="20">
        <v>3</v>
      </c>
      <c r="F5" s="20" t="s">
        <v>163</v>
      </c>
    </row>
    <row r="6" spans="1:6" ht="21.75" customHeight="1">
      <c r="A6" s="19"/>
      <c r="B6" s="35" t="s">
        <v>154</v>
      </c>
      <c r="C6" s="125">
        <f>C7+C10+C13+C16</f>
        <v>821.9399999999999</v>
      </c>
      <c r="D6" s="22">
        <f>D7+D10+D13+D16</f>
        <v>673.43</v>
      </c>
      <c r="E6" s="36">
        <f>E7</f>
        <v>148.51</v>
      </c>
      <c r="F6" s="19"/>
    </row>
    <row r="7" spans="1:6" ht="21.75" customHeight="1">
      <c r="A7" s="105" t="s">
        <v>414</v>
      </c>
      <c r="B7" s="106" t="s">
        <v>415</v>
      </c>
      <c r="C7" s="18">
        <f aca="true" t="shared" si="0" ref="C7:C18">D7+E7</f>
        <v>741.9399999999999</v>
      </c>
      <c r="D7" s="22">
        <v>593.43</v>
      </c>
      <c r="E7" s="36">
        <v>148.51</v>
      </c>
      <c r="F7" s="19"/>
    </row>
    <row r="8" spans="1:6" ht="21.75" customHeight="1">
      <c r="A8" s="105" t="s">
        <v>418</v>
      </c>
      <c r="B8" s="106" t="s">
        <v>542</v>
      </c>
      <c r="C8" s="18">
        <f t="shared" si="0"/>
        <v>741.9399999999999</v>
      </c>
      <c r="D8" s="22">
        <v>593.43</v>
      </c>
      <c r="E8" s="36">
        <v>148.51</v>
      </c>
      <c r="F8" s="19"/>
    </row>
    <row r="9" spans="1:6" ht="21.75" customHeight="1">
      <c r="A9" s="105" t="s">
        <v>419</v>
      </c>
      <c r="B9" s="106" t="s">
        <v>543</v>
      </c>
      <c r="C9" s="18">
        <f t="shared" si="0"/>
        <v>741.9399999999999</v>
      </c>
      <c r="D9" s="22">
        <v>593.43</v>
      </c>
      <c r="E9" s="36">
        <v>148.51</v>
      </c>
      <c r="F9" s="19"/>
    </row>
    <row r="10" spans="1:6" ht="21.75" customHeight="1">
      <c r="A10" s="105" t="s">
        <v>539</v>
      </c>
      <c r="B10" s="106" t="s">
        <v>425</v>
      </c>
      <c r="C10" s="18">
        <f t="shared" si="0"/>
        <v>22.15</v>
      </c>
      <c r="D10" s="22">
        <v>22.15</v>
      </c>
      <c r="E10" s="36"/>
      <c r="F10" s="19"/>
    </row>
    <row r="11" spans="1:6" ht="21.75" customHeight="1">
      <c r="A11" s="105" t="s">
        <v>540</v>
      </c>
      <c r="B11" s="106" t="s">
        <v>428</v>
      </c>
      <c r="C11" s="18">
        <f t="shared" si="0"/>
        <v>22.15</v>
      </c>
      <c r="D11" s="22">
        <v>22.15</v>
      </c>
      <c r="E11" s="36"/>
      <c r="F11" s="19"/>
    </row>
    <row r="12" spans="1:6" ht="21.75" customHeight="1">
      <c r="A12" s="105" t="s">
        <v>541</v>
      </c>
      <c r="B12" s="106" t="s">
        <v>429</v>
      </c>
      <c r="C12" s="18">
        <f t="shared" si="0"/>
        <v>22.15</v>
      </c>
      <c r="D12" s="22">
        <v>22.15</v>
      </c>
      <c r="E12" s="36"/>
      <c r="F12" s="19"/>
    </row>
    <row r="13" spans="1:6" ht="21.75" customHeight="1">
      <c r="A13" s="138" t="s">
        <v>544</v>
      </c>
      <c r="B13" s="139" t="s">
        <v>547</v>
      </c>
      <c r="C13" s="139">
        <f t="shared" si="0"/>
        <v>17.26</v>
      </c>
      <c r="D13" s="139">
        <v>17.26</v>
      </c>
      <c r="E13" s="139"/>
      <c r="F13" s="139"/>
    </row>
    <row r="14" spans="1:6" ht="21.75" customHeight="1">
      <c r="A14" s="138" t="s">
        <v>545</v>
      </c>
      <c r="B14" s="139" t="s">
        <v>548</v>
      </c>
      <c r="C14" s="139">
        <f t="shared" si="0"/>
        <v>17.26</v>
      </c>
      <c r="D14" s="139">
        <v>17.26</v>
      </c>
      <c r="E14" s="139"/>
      <c r="F14" s="139"/>
    </row>
    <row r="15" spans="1:6" ht="21.75" customHeight="1">
      <c r="A15" s="138" t="s">
        <v>546</v>
      </c>
      <c r="B15" s="139" t="s">
        <v>549</v>
      </c>
      <c r="C15" s="139">
        <f t="shared" si="0"/>
        <v>17.26</v>
      </c>
      <c r="D15" s="139">
        <v>17.26</v>
      </c>
      <c r="E15" s="139"/>
      <c r="F15" s="139"/>
    </row>
    <row r="16" spans="1:6" ht="21.75" customHeight="1">
      <c r="A16" s="138" t="s">
        <v>550</v>
      </c>
      <c r="B16" s="139" t="s">
        <v>553</v>
      </c>
      <c r="C16" s="139">
        <f t="shared" si="0"/>
        <v>40.59</v>
      </c>
      <c r="D16" s="139">
        <v>40.59</v>
      </c>
      <c r="E16" s="139"/>
      <c r="F16" s="139"/>
    </row>
    <row r="17" spans="1:6" ht="21.75" customHeight="1">
      <c r="A17" s="138" t="s">
        <v>551</v>
      </c>
      <c r="B17" s="139" t="s">
        <v>554</v>
      </c>
      <c r="C17" s="139">
        <f t="shared" si="0"/>
        <v>40.59</v>
      </c>
      <c r="D17" s="139">
        <v>40.59</v>
      </c>
      <c r="E17" s="139"/>
      <c r="F17" s="139"/>
    </row>
    <row r="18" spans="1:6" ht="21.75" customHeight="1">
      <c r="A18" s="138" t="s">
        <v>552</v>
      </c>
      <c r="B18" s="139" t="s">
        <v>555</v>
      </c>
      <c r="C18" s="139">
        <f t="shared" si="0"/>
        <v>40.59</v>
      </c>
      <c r="D18" s="139">
        <v>40.59</v>
      </c>
      <c r="E18" s="139"/>
      <c r="F18" s="139"/>
    </row>
  </sheetData>
  <sheetProtection/>
  <mergeCells count="1">
    <mergeCell ref="A2:F2"/>
  </mergeCells>
  <printOptions horizontalCentered="1"/>
  <pageMargins left="0.39" right="0.39" top="0.39" bottom="0.39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2019-05-30T01:12:44Z</cp:lastPrinted>
  <dcterms:created xsi:type="dcterms:W3CDTF">2019-03-19T07:18:09Z</dcterms:created>
  <dcterms:modified xsi:type="dcterms:W3CDTF">2019-05-30T01:14:40Z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</Properties>
</file>