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8">'表7-部门综合预算一般公共预算基本支出明细表（按功能科目分）'!$A$1:$F$43</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calcId="144525"/>
</workbook>
</file>

<file path=xl/sharedStrings.xml><?xml version="1.0" encoding="utf-8"?>
<sst xmlns="http://schemas.openxmlformats.org/spreadsheetml/2006/main" count="426">
  <si>
    <t>附件2</t>
  </si>
  <si>
    <t>2018年部门综合预算公开报表</t>
  </si>
  <si>
    <t xml:space="preserve">                部门名称：神木市民政局</t>
  </si>
  <si>
    <t xml:space="preserve">                保密审查情况： 无</t>
  </si>
  <si>
    <t xml:space="preserve">                部门主要负责人审签情况：已签审</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</si>
  <si>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</si>
  <si>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</si>
  <si>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</si>
  <si>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</si>
  <si>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</si>
  <si>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</si>
  <si>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</si>
  <si>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</si>
  <si>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</si>
  <si>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</si>
  <si>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</si>
  <si>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</si>
  <si>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</si>
  <si>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rPr>
        <sz val="12"/>
        <rFont val="宋体"/>
        <charset val="134"/>
      </rPr>
      <t>2018年部门综合预算</t>
    </r>
    <r>
      <rPr>
        <sz val="12"/>
        <color indexed="10"/>
        <rFont val="宋体"/>
        <charset val="134"/>
      </rPr>
      <t>财政拨款</t>
    </r>
    <r>
      <rPr>
        <sz val="12"/>
        <rFont val="宋体"/>
        <charset val="134"/>
      </rPr>
      <t>收支总表</t>
    </r>
  </si>
  <si>
    <t>表5</t>
  </si>
  <si>
    <t>2018年部门综合预算一般公共预算支出明细表（按功能科目分）</t>
  </si>
  <si>
    <t>表6</t>
  </si>
  <si>
    <t>2018年部门综合预算一般公共预算支出明细表（按经济分类科目分）</t>
  </si>
  <si>
    <t>表7</t>
  </si>
  <si>
    <r>
      <rPr>
        <sz val="12"/>
        <rFont val="宋体"/>
        <charset val="134"/>
      </rPr>
      <t>2018年部门综合预算一般公共预算</t>
    </r>
    <r>
      <rPr>
        <sz val="12"/>
        <color indexed="10"/>
        <rFont val="宋体"/>
        <charset val="134"/>
      </rPr>
      <t>基本支出</t>
    </r>
    <r>
      <rPr>
        <sz val="12"/>
        <rFont val="宋体"/>
        <charset val="134"/>
      </rPr>
      <t>明细表（按功能科目分）</t>
    </r>
  </si>
  <si>
    <t>表8</t>
  </si>
  <si>
    <r>
      <rPr>
        <sz val="12"/>
        <rFont val="宋体"/>
        <charset val="134"/>
      </rPr>
      <t>2018年部门综合预算一般公共预算</t>
    </r>
    <r>
      <rPr>
        <sz val="12"/>
        <color indexed="10"/>
        <rFont val="宋体"/>
        <charset val="134"/>
      </rPr>
      <t>基本支出</t>
    </r>
    <r>
      <rPr>
        <sz val="12"/>
        <rFont val="宋体"/>
        <charset val="134"/>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</si>
  <si>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</si>
  <si>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</si>
  <si>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</si>
  <si>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</si>
  <si>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</si>
  <si>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</si>
  <si>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</si>
  <si>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</si>
  <si>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</si>
  <si>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</si>
  <si>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</si>
  <si>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</si>
  <si>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</si>
  <si>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</si>
  <si>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</si>
  <si>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</si>
  <si>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</si>
  <si>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</si>
  <si>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</si>
  <si>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</si>
  <si>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</si>
  <si>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</si>
  <si>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</si>
  <si>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</si>
  <si>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</si>
  <si>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</si>
  <si>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</si>
  <si>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</si>
  <si>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</si>
  <si>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</si>
  <si>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</si>
  <si>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</si>
  <si>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</si>
  <si>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</si>
  <si>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</si>
  <si>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</si>
  <si>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</si>
  <si>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</si>
  <si>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</si>
  <si>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</si>
  <si>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</si>
  <si>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</si>
  <si>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</si>
  <si>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</si>
  <si>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</si>
  <si>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</si>
  <si>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</si>
  <si>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</si>
  <si>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</si>
  <si>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</si>
  <si>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</si>
  <si>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</si>
  <si>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</si>
  <si>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</si>
  <si>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</si>
  <si>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</si>
  <si>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</si>
  <si>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</si>
  <si>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</si>
  <si>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</si>
  <si>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</si>
  <si>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</si>
  <si>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</si>
  <si>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</si>
  <si>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</si>
  <si>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</si>
  <si>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</si>
  <si>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</si>
  <si>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</si>
  <si>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</si>
  <si>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</si>
  <si>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</si>
  <si>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</si>
  <si>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</si>
  <si>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</si>
  <si>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</si>
  <si>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</si>
  <si>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</si>
  <si>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</si>
  <si>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</si>
  <si>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</si>
  <si>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</si>
  <si>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</si>
  <si>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</si>
  <si>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</si>
  <si>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</si>
  <si>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</si>
  <si>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</si>
  <si>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</si>
  <si>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</si>
  <si>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</si>
  <si>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</si>
  <si>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</si>
  <si>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</si>
  <si>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</si>
  <si>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</si>
  <si>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</si>
  <si>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</si>
  <si>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</si>
  <si>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</si>
  <si>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</si>
  <si>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</si>
  <si>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</si>
  <si>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</si>
  <si>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</si>
  <si>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</si>
  <si>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</si>
  <si>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</si>
  <si>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</si>
  <si>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神木市民政局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</si>
  <si>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</si>
  <si>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</si>
  <si>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</si>
  <si>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</si>
  <si>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</si>
  <si>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</si>
  <si>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</si>
  <si>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</si>
  <si>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</si>
  <si>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</si>
  <si>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</si>
  <si>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</si>
  <si>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</si>
  <si>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</si>
  <si>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</si>
  <si>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社会保障和就业支出</t>
  </si>
  <si>
    <t>一般行政事务支出</t>
  </si>
  <si>
    <t>离退休费</t>
  </si>
  <si>
    <t>住房保障支出</t>
  </si>
  <si>
    <t>住房改革支出</t>
  </si>
  <si>
    <t>住房公积金</t>
  </si>
  <si>
    <t>经济科目编码</t>
  </si>
  <si>
    <t>经济科目名称</t>
  </si>
  <si>
    <t>301</t>
  </si>
  <si>
    <t>工资福利支出</t>
  </si>
  <si>
    <t>30101</t>
  </si>
  <si>
    <t xml:space="preserve">  基本工资</t>
  </si>
  <si>
    <t>30102</t>
  </si>
  <si>
    <t xml:space="preserve">  津贴补贴</t>
  </si>
  <si>
    <t>30103</t>
  </si>
  <si>
    <t xml:space="preserve">  奖金</t>
  </si>
  <si>
    <t>30104</t>
  </si>
  <si>
    <t xml:space="preserve">  工伤保险</t>
  </si>
  <si>
    <r>
      <rPr>
        <sz val="8"/>
        <rFont val="宋体"/>
        <charset val="134"/>
      </rPr>
      <t>3010</t>
    </r>
    <r>
      <rPr>
        <sz val="8"/>
        <rFont val="宋体"/>
        <charset val="134"/>
      </rPr>
      <t>4</t>
    </r>
  </si>
  <si>
    <t xml:space="preserve">  失业保险</t>
  </si>
  <si>
    <t xml:space="preserve">  养老保险和职业年金</t>
  </si>
  <si>
    <r>
      <rPr>
        <sz val="8"/>
        <rFont val="宋体"/>
        <charset val="134"/>
      </rPr>
      <t>30</t>
    </r>
    <r>
      <rPr>
        <sz val="8"/>
        <rFont val="宋体"/>
        <charset val="134"/>
      </rPr>
      <t>311</t>
    </r>
  </si>
  <si>
    <t xml:space="preserve">  住房公积金</t>
  </si>
  <si>
    <r>
      <rPr>
        <sz val="8"/>
        <rFont val="宋体"/>
        <charset val="134"/>
      </rPr>
      <t>301</t>
    </r>
    <r>
      <rPr>
        <sz val="8"/>
        <rFont val="宋体"/>
        <charset val="134"/>
      </rPr>
      <t>07</t>
    </r>
  </si>
  <si>
    <t xml:space="preserve">  绩效工资</t>
  </si>
  <si>
    <r>
      <rPr>
        <sz val="8"/>
        <rFont val="宋体"/>
        <charset val="134"/>
      </rPr>
      <t>3</t>
    </r>
    <r>
      <rPr>
        <sz val="8"/>
        <rFont val="宋体"/>
        <charset val="134"/>
      </rPr>
      <t>03</t>
    </r>
  </si>
  <si>
    <t xml:space="preserve">  三费</t>
  </si>
  <si>
    <t>302</t>
  </si>
  <si>
    <t>商品和服务支出</t>
  </si>
  <si>
    <t>30201</t>
  </si>
  <si>
    <t xml:space="preserve">  办公费</t>
  </si>
  <si>
    <r>
      <rPr>
        <sz val="8"/>
        <rFont val="宋体"/>
        <charset val="134"/>
      </rPr>
      <t>3020</t>
    </r>
    <r>
      <rPr>
        <sz val="8"/>
        <rFont val="宋体"/>
        <charset val="134"/>
      </rPr>
      <t>5</t>
    </r>
  </si>
  <si>
    <t xml:space="preserve">  水费</t>
  </si>
  <si>
    <r>
      <rPr>
        <sz val="8"/>
        <rFont val="宋体"/>
        <charset val="134"/>
      </rPr>
      <t>3020</t>
    </r>
    <r>
      <rPr>
        <sz val="8"/>
        <rFont val="宋体"/>
        <charset val="134"/>
      </rPr>
      <t>6</t>
    </r>
  </si>
  <si>
    <t xml:space="preserve">  电费</t>
  </si>
  <si>
    <r>
      <rPr>
        <sz val="8"/>
        <rFont val="宋体"/>
        <charset val="134"/>
      </rPr>
      <t>3020</t>
    </r>
    <r>
      <rPr>
        <sz val="8"/>
        <rFont val="宋体"/>
        <charset val="134"/>
      </rPr>
      <t>7</t>
    </r>
  </si>
  <si>
    <t xml:space="preserve">  邮电费</t>
  </si>
  <si>
    <t>30211</t>
  </si>
  <si>
    <t xml:space="preserve">  差旅费</t>
  </si>
  <si>
    <r>
      <rPr>
        <sz val="8"/>
        <rFont val="宋体"/>
        <charset val="134"/>
      </rPr>
      <t>302</t>
    </r>
    <r>
      <rPr>
        <sz val="8"/>
        <rFont val="宋体"/>
        <charset val="134"/>
      </rPr>
      <t>17</t>
    </r>
  </si>
  <si>
    <t xml:space="preserve">  公务接待费</t>
  </si>
  <si>
    <r>
      <rPr>
        <sz val="8"/>
        <rFont val="宋体"/>
        <charset val="134"/>
      </rPr>
      <t>302</t>
    </r>
    <r>
      <rPr>
        <sz val="8"/>
        <rFont val="宋体"/>
        <charset val="134"/>
      </rPr>
      <t>28</t>
    </r>
  </si>
  <si>
    <t xml:space="preserve">  工会经费</t>
  </si>
  <si>
    <r>
      <rPr>
        <sz val="8"/>
        <rFont val="宋体"/>
        <charset val="134"/>
      </rPr>
      <t>302</t>
    </r>
    <r>
      <rPr>
        <sz val="8"/>
        <rFont val="宋体"/>
        <charset val="134"/>
      </rPr>
      <t>31</t>
    </r>
  </si>
  <si>
    <t xml:space="preserve">  公务用车维护费</t>
  </si>
  <si>
    <r>
      <rPr>
        <sz val="8"/>
        <rFont val="宋体"/>
        <charset val="134"/>
      </rPr>
      <t>302</t>
    </r>
    <r>
      <rPr>
        <sz val="8"/>
        <rFont val="宋体"/>
        <charset val="134"/>
      </rPr>
      <t>39</t>
    </r>
  </si>
  <si>
    <t xml:space="preserve">  其他交通费用</t>
  </si>
  <si>
    <t>303</t>
  </si>
  <si>
    <t>对个人和家庭的补助</t>
  </si>
  <si>
    <t>30301</t>
  </si>
  <si>
    <t xml:space="preserve">  离休工资</t>
  </si>
  <si>
    <t>30302</t>
  </si>
  <si>
    <t xml:space="preserve">  离休津贴</t>
  </si>
  <si>
    <t>30303</t>
  </si>
  <si>
    <t xml:space="preserve">  住房补贴</t>
  </si>
  <si>
    <t>30304</t>
  </si>
  <si>
    <t xml:space="preserve">  退休工资</t>
  </si>
  <si>
    <t>30305</t>
  </si>
  <si>
    <t>30306</t>
  </si>
  <si>
    <t>30307</t>
  </si>
  <si>
    <t xml:space="preserve">  遗属人员生活补助</t>
  </si>
  <si>
    <t>30308</t>
  </si>
  <si>
    <t>下岗再就业人员补助</t>
  </si>
  <si>
    <t>2017烈士纪念设施维修维护运营补助资金</t>
  </si>
  <si>
    <t>慈善协会工作经费</t>
  </si>
  <si>
    <t>乔岔滩区域敬老院经费</t>
  </si>
  <si>
    <t>救助站专项经费</t>
  </si>
  <si>
    <t>沙峁纪念馆管护费</t>
  </si>
  <si>
    <t>13处红色革命纪念设施管理费</t>
  </si>
  <si>
    <t>物资储备库日常管理费</t>
  </si>
  <si>
    <t>低保工作经费</t>
  </si>
  <si>
    <t>敬老院安全设施维修及补助费</t>
  </si>
  <si>
    <t>敬老院水电天然气电视费电话费及维修费</t>
  </si>
  <si>
    <t>敬老院农村五保供养服务机构聘用人员薪酬待遇和运转维护补助经费</t>
  </si>
  <si>
    <t>敬老院院内绿化及粪池、隔油池、垃圾清理费</t>
  </si>
  <si>
    <t>民办养老机构建设省级财政补助资金</t>
  </si>
  <si>
    <t>界限管理补助资质</t>
  </si>
  <si>
    <t>农村五保供养服务机构聘用人员薪酬待遇和运转维护补助经费（乔岔滩区域敬老院6万）</t>
  </si>
  <si>
    <t>纪念馆绿化费</t>
  </si>
  <si>
    <t>老龄委老年事业费</t>
  </si>
  <si>
    <t>老龄委长效特困求助金</t>
  </si>
  <si>
    <t>老龄委“三级养老”创建经费</t>
  </si>
  <si>
    <t>老龄委老年优待证办理费用</t>
  </si>
  <si>
    <t>老龄委重阳节、春节高龄老人慰问金</t>
  </si>
  <si>
    <t>老龄委城区日间照料中心补贴</t>
  </si>
  <si>
    <t>老龄委社区邻里互助活动经费</t>
  </si>
  <si>
    <t>老龄委中老年锻炼活动经费</t>
  </si>
  <si>
    <t>老龄委九九重阳节活动经费</t>
  </si>
  <si>
    <t>老龄委民办养老床位补贴资金</t>
  </si>
  <si>
    <t>老龄委老年灶资助经费</t>
  </si>
  <si>
    <t>坳龄委农村养老服务业经费</t>
  </si>
  <si>
    <t>老龄委“敬老文明号”创建及孝亲敬老表彰活动经费</t>
  </si>
  <si>
    <t>老龄委老年报及宣传资料征订经费</t>
  </si>
  <si>
    <t>城市社区服务体系建设补助（人民路社区）</t>
  </si>
  <si>
    <t>惠民殡葬政策补助</t>
  </si>
  <si>
    <t>9.30烈士公祭日活动经费</t>
  </si>
  <si>
    <t>全国地名普查专项经费</t>
  </si>
  <si>
    <t>2018年困难群众春节慰问金</t>
  </si>
  <si>
    <t>锦界雷达站维修改造经费</t>
  </si>
  <si>
    <t>政府公共安全事故责任保险</t>
  </si>
  <si>
    <t>福利院院内绿化及粪池、隔油池、垃圾清理费</t>
  </si>
  <si>
    <t>福利院残疾儿童家庭寄养劳务费</t>
  </si>
  <si>
    <t>福利院水电燃气费</t>
  </si>
  <si>
    <t>特殊人群工作经费</t>
  </si>
  <si>
    <t>孤寡老人冯怀清房租补贴</t>
  </si>
  <si>
    <t>乔岔滩区域敬老院院民生活费</t>
  </si>
  <si>
    <t>八一、春节、9.30慰问优抚对象及春节慰问困难群众</t>
  </si>
  <si>
    <t>社区专职工资及五险一金</t>
  </si>
  <si>
    <t>敬老院院民生活费</t>
  </si>
  <si>
    <t>敬老院丧葬费</t>
  </si>
  <si>
    <t>部分复原干部社会保险和生活困难补助</t>
  </si>
  <si>
    <t>退役士兵免费培训补助经费</t>
  </si>
  <si>
    <t>军队移交地方安置的退休人员医疗经费</t>
  </si>
  <si>
    <t>无军籍职工地方性津补贴补助</t>
  </si>
  <si>
    <t>军队移交地方安置的离退休人员医疗经费</t>
  </si>
  <si>
    <t>重病精神病患者监护人补贴</t>
  </si>
  <si>
    <t>4位伤残军人终身供养经费</t>
  </si>
  <si>
    <t>福利院城市三无人员补助</t>
  </si>
  <si>
    <t>福利院院民丧葬费</t>
  </si>
  <si>
    <t>福利院院民生活费</t>
  </si>
  <si>
    <t>福利院儿童生活费</t>
  </si>
  <si>
    <t>2018年部门综合预算一般公共预算基本支出明细表（按功能科目分）</t>
  </si>
  <si>
    <t>2018年部门综合预算一般公共预算基本支出明细表（按经济分类科目分）</t>
  </si>
  <si>
    <r>
      <rPr>
        <sz val="9"/>
        <rFont val="宋体"/>
        <charset val="134"/>
      </rPr>
      <t>3010</t>
    </r>
    <r>
      <rPr>
        <sz val="9"/>
        <rFont val="宋体"/>
        <charset val="134"/>
      </rPr>
      <t>4</t>
    </r>
  </si>
  <si>
    <r>
      <rPr>
        <sz val="9"/>
        <rFont val="宋体"/>
        <charset val="134"/>
      </rPr>
      <t>30</t>
    </r>
    <r>
      <rPr>
        <sz val="9"/>
        <rFont val="宋体"/>
        <charset val="134"/>
      </rPr>
      <t>311</t>
    </r>
  </si>
  <si>
    <r>
      <rPr>
        <sz val="9"/>
        <rFont val="宋体"/>
        <charset val="134"/>
      </rPr>
      <t>3010</t>
    </r>
    <r>
      <rPr>
        <sz val="9"/>
        <rFont val="宋体"/>
        <charset val="134"/>
      </rPr>
      <t>7</t>
    </r>
  </si>
  <si>
    <r>
      <rPr>
        <sz val="9"/>
        <rFont val="宋体"/>
        <charset val="134"/>
      </rPr>
      <t>3</t>
    </r>
    <r>
      <rPr>
        <sz val="9"/>
        <rFont val="宋体"/>
        <charset val="134"/>
      </rPr>
      <t>03</t>
    </r>
  </si>
  <si>
    <r>
      <rPr>
        <sz val="9"/>
        <rFont val="宋体"/>
        <charset val="134"/>
      </rPr>
      <t>3020</t>
    </r>
    <r>
      <rPr>
        <sz val="9"/>
        <rFont val="宋体"/>
        <charset val="134"/>
      </rPr>
      <t>5</t>
    </r>
  </si>
  <si>
    <r>
      <rPr>
        <sz val="9"/>
        <rFont val="宋体"/>
        <charset val="134"/>
      </rPr>
      <t>3020</t>
    </r>
    <r>
      <rPr>
        <sz val="9"/>
        <rFont val="宋体"/>
        <charset val="134"/>
      </rPr>
      <t>6</t>
    </r>
  </si>
  <si>
    <r>
      <rPr>
        <sz val="9"/>
        <rFont val="宋体"/>
        <charset val="134"/>
      </rPr>
      <t>3020</t>
    </r>
    <r>
      <rPr>
        <sz val="9"/>
        <rFont val="宋体"/>
        <charset val="134"/>
      </rPr>
      <t>7</t>
    </r>
  </si>
  <si>
    <r>
      <rPr>
        <sz val="9"/>
        <rFont val="宋体"/>
        <charset val="134"/>
      </rPr>
      <t>302</t>
    </r>
    <r>
      <rPr>
        <sz val="9"/>
        <rFont val="宋体"/>
        <charset val="134"/>
      </rPr>
      <t>11</t>
    </r>
  </si>
  <si>
    <r>
      <rPr>
        <sz val="9"/>
        <rFont val="宋体"/>
        <charset val="134"/>
      </rPr>
      <t>302</t>
    </r>
    <r>
      <rPr>
        <sz val="9"/>
        <rFont val="宋体"/>
        <charset val="134"/>
      </rPr>
      <t>17</t>
    </r>
  </si>
  <si>
    <r>
      <rPr>
        <sz val="9"/>
        <rFont val="宋体"/>
        <charset val="134"/>
      </rPr>
      <t>302</t>
    </r>
    <r>
      <rPr>
        <sz val="9"/>
        <rFont val="宋体"/>
        <charset val="134"/>
      </rPr>
      <t>28</t>
    </r>
  </si>
  <si>
    <r>
      <rPr>
        <sz val="9"/>
        <rFont val="宋体"/>
        <charset val="134"/>
      </rPr>
      <t>302</t>
    </r>
    <r>
      <rPr>
        <sz val="9"/>
        <rFont val="宋体"/>
        <charset val="134"/>
      </rPr>
      <t>31</t>
    </r>
  </si>
  <si>
    <r>
      <rPr>
        <sz val="9"/>
        <rFont val="宋体"/>
        <charset val="134"/>
      </rPr>
      <t>302</t>
    </r>
    <r>
      <rPr>
        <sz val="9"/>
        <rFont val="宋体"/>
        <charset val="134"/>
      </rPr>
      <t>99</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</si>
  <si>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</si>
  <si>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</si>
  <si>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</si>
  <si>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</si>
  <si>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</si>
  <si>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</si>
  <si>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</si>
  <si>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</si>
  <si>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</si>
  <si>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</si>
  <si>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</si>
  <si>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</si>
  <si>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</si>
  <si>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</si>
  <si>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</si>
  <si>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</si>
  <si>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</si>
  <si>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</si>
  <si>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</si>
  <si>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</si>
  <si>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</si>
  <si>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</si>
  <si>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</si>
  <si>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</si>
  <si>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</si>
  <si>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</si>
  <si>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</si>
  <si>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</si>
  <si>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</si>
  <si>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</si>
  <si>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</si>
  <si>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</si>
  <si>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</si>
  <si>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</si>
  <si>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</si>
  <si>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界限管理补助资金</t>
  </si>
  <si>
    <t>科目编码</t>
  </si>
  <si>
    <t>采购项目</t>
  </si>
  <si>
    <t>采购目录</t>
  </si>
  <si>
    <t>购买服务内容</t>
  </si>
  <si>
    <t>规格型号</t>
  </si>
  <si>
    <t>数量</t>
  </si>
  <si>
    <t>实施采购时间</t>
  </si>
  <si>
    <t>预算金额</t>
  </si>
  <si>
    <t>说明</t>
  </si>
  <si>
    <t>类</t>
  </si>
  <si>
    <t>款</t>
  </si>
  <si>
    <t>项</t>
  </si>
  <si>
    <r>
      <rPr>
        <sz val="9"/>
        <rFont val="宋体"/>
        <charset val="134"/>
      </rPr>
      <t>0</t>
    </r>
    <r>
      <rPr>
        <sz val="9"/>
        <rFont val="宋体"/>
        <charset val="134"/>
      </rPr>
      <t>2</t>
    </r>
  </si>
  <si>
    <r>
      <rPr>
        <sz val="9"/>
        <rFont val="宋体"/>
        <charset val="134"/>
      </rPr>
      <t>0</t>
    </r>
    <r>
      <rPr>
        <sz val="9"/>
        <rFont val="宋体"/>
        <charset val="134"/>
      </rPr>
      <t>1</t>
    </r>
  </si>
  <si>
    <t>货物及服务</t>
  </si>
  <si>
    <t>商品类</t>
  </si>
  <si>
    <t>2018年</t>
  </si>
  <si>
    <t>2017年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</si>
  <si>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</si>
  <si>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</si>
  <si>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</si>
  <si>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</si>
  <si>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</si>
  <si>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</si>
  <si>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</si>
  <si>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</si>
  <si>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</si>
  <si>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</si>
  <si>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</si>
  <si>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</si>
  <si>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</si>
  <si>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</si>
  <si>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</si>
  <si>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</si>
  <si>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</si>
  <si>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</si>
  <si>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</si>
  <si>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</si>
  <si>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</si>
  <si>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</si>
  <si>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</si>
  <si>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</si>
  <si>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</si>
  <si>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</si>
  <si>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t>
    </r>
    <r>
      <rPr>
        <sz val="12"/>
        <rFont val="宋体"/>
        <charset val="134"/>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</si>
  <si>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</si>
  <si>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</si>
  <si>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</si>
  <si>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</si>
  <si>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</si>
  <si>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</si>
  <si>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</si>
  <si>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</si>
  <si>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</si>
  <si>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</si>
  <si>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</si>
  <si>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</si>
  <si>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</si>
  <si>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</si>
  <si>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</si>
  <si>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</si>
  <si>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</si>
  <si>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</si>
  <si>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</si>
  <si>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</si>
  <si>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</si>
  <si>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</si>
  <si>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</si>
  <si>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</si>
  <si>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</si>
  <si>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</si>
  <si>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</si>
  <si>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</si>
  <si>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</si>
  <si>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</si>
  <si>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</si>
  <si>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</si>
  <si>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</si>
  <si>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</si>
  <si>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</si>
  <si>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</si>
  <si>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</si>
  <si>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</si>
  <si>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</si>
  <si>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</si>
  <si>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</si>
  <si>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</si>
  <si>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</si>
  <si>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</si>
  <si>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rPr>
        <sz val="10"/>
        <rFont val="宋体"/>
        <charset val="134"/>
      </rPr>
      <t>备注：1、年度绩效指标可选择填写。2、试行部门预算绩效目标重点审核的省级部门按陕财办预</t>
    </r>
    <r>
      <rPr>
        <sz val="10"/>
        <rFont val="仿宋_GB2312"/>
        <charset val="134"/>
      </rPr>
      <t>〔</t>
    </r>
    <r>
      <rPr>
        <sz val="10"/>
        <rFont val="宋体"/>
        <charset val="134"/>
      </rPr>
      <t>2017</t>
    </r>
    <r>
      <rPr>
        <sz val="10"/>
        <rFont val="仿宋_GB2312"/>
        <charset val="134"/>
      </rPr>
      <t>〕</t>
    </r>
    <r>
      <rPr>
        <sz val="10"/>
        <rFont val="宋体"/>
        <charset val="134"/>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</si>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</sst>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8">
    <numFmt numFmtId="42" formatCode="_ &quot;￥&quot;* #,##0_ ;_ &quot;￥&quot;* \-#,##0_ ;_ &quot;￥&quot;* &quot;-&quot;_ ;_ @_ "/>
    <numFmt numFmtId="176" formatCode="0.00_);[Red]\(0.00\)"/>
    <numFmt numFmtId="177" formatCode="#,##0.0000"/>
    <numFmt numFmtId="43" formatCode="_ * #,##0.00_ ;_ * \-#,##0.00_ ;_ * &quot;-&quot;??_ ;_ @_ "/>
    <numFmt numFmtId="41" formatCode="_ * #,##0_ ;_ * \-#,##0_ ;_ * &quot;-&quot;_ ;_ @_ "/>
    <numFmt numFmtId="44" formatCode="_ &quot;￥&quot;* #,##0.00_ ;_ &quot;￥&quot;* \-#,##0.00_ ;_ &quot;￥&quot;* &quot;-&quot;??_ ;_ @_ "/>
    <numFmt numFmtId="178" formatCode="0.0000_);[Red]\(0.0000\)"/>
    <numFmt numFmtId="179" formatCode="#,##0.0000_ "/>
  </numFmts>
  <fonts count="38">
    <font>
      <sz val="9"/>
      <name val="宋体"/>
      <charset val="134"/>
    </font>
    <font>
      <sz val="11"/>
      <name val="宋体"/>
      <charset val="134"/>
    </font>
    <font>
      <sz val="12"/>
      <name val="宋体"/>
      <charset val="134"/>
    </font>
    <font>
      <b/>
      <sz val="12"/>
      <name val="宋体"/>
      <charset val="134"/>
    </font>
    <font>
      <sz val="12"/>
      <name val="黑体"/>
      <charset val="134"/>
    </font>
    <font>
      <b/>
      <sz val="16"/>
      <name val="宋体"/>
      <charset val="134"/>
    </font>
    <font>
      <sz val="11"/>
      <color indexed="8"/>
      <name val="宋体"/>
      <charset val="134"/>
    </font>
    <font>
      <sz val="10"/>
      <name val="宋体"/>
      <charset val="134"/>
    </font>
    <font>
      <b/>
      <sz val="15"/>
      <name val="宋体"/>
      <charset val="134"/>
    </font>
    <font>
      <b/>
      <sz val="9"/>
      <name val="宋体"/>
      <charset val="134"/>
    </font>
    <font>
      <b/>
      <sz val="10"/>
      <name val="宋体"/>
      <charset val="134"/>
    </font>
    <font>
      <sz val="8"/>
      <name val="宋体"/>
      <charset val="134"/>
    </font>
    <font>
      <b/>
      <sz val="8"/>
      <name val="宋体"/>
      <charset val="134"/>
    </font>
    <font>
      <b/>
      <sz val="18"/>
      <name val="宋体"/>
      <charset val="134"/>
    </font>
    <font>
      <sz val="48"/>
      <name val="宋体"/>
      <charset val="134"/>
    </font>
    <font>
      <b/>
      <sz val="20"/>
      <name val="宋体"/>
      <charset val="134"/>
    </font>
    <font>
      <sz val="11"/>
      <color theme="1"/>
      <name val="宋体"/>
      <charset val="134"/>
      <scheme val="minor"/>
    </font>
    <font>
      <u/>
      <sz val="11"/>
      <color rgb="FF0000FF"/>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sz val="10"/>
      <name val="仿宋_GB2312"/>
      <charset val="134"/>
    </font>
    <font>
      <sz val="12"/>
      <color indexed="10"/>
      <name val="宋体"/>
      <charset val="134"/>
    </font>
  </fonts>
  <fills count="34">
    <fill>
      <patternFill patternType="none"/>
    </fill>
    <fill>
      <patternFill patternType="gray125"/>
    </fill>
    <fill>
      <patternFill patternType="solid">
        <fgColor rgb="FF00B050"/>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7"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2" fontId="16" fillId="0" borderId="0" applyFont="0" applyFill="0" applyBorder="0" applyAlignment="0" applyProtection="0">
      <alignment vertical="center"/>
    </xf>
    <xf numFmtId="0" fontId="18" fillId="3" borderId="0" applyNumberFormat="0" applyBorder="0" applyAlignment="0" applyProtection="0">
      <alignment vertical="center"/>
    </xf>
    <xf numFmtId="0" fontId="23" fillId="9" borderId="1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6" fillId="0" borderId="0" applyFont="0" applyFill="0" applyBorder="0" applyAlignment="0" applyProtection="0">
      <alignment vertical="center"/>
    </xf>
    <xf numFmtId="0" fontId="21" fillId="10" borderId="0" applyNumberFormat="0" applyBorder="0" applyAlignment="0" applyProtection="0">
      <alignment vertical="center"/>
    </xf>
    <xf numFmtId="0" fontId="17" fillId="0" borderId="0" applyNumberFormat="0" applyFill="0" applyBorder="0" applyAlignment="0" applyProtection="0">
      <alignment vertical="center"/>
    </xf>
    <xf numFmtId="9" fontId="16" fillId="0" borderId="0" applyFont="0" applyFill="0" applyBorder="0" applyAlignment="0" applyProtection="0">
      <alignment vertical="center"/>
    </xf>
    <xf numFmtId="0" fontId="24" fillId="0" borderId="0" applyNumberFormat="0" applyFill="0" applyBorder="0" applyAlignment="0" applyProtection="0">
      <alignment vertical="center"/>
    </xf>
    <xf numFmtId="0" fontId="16" fillId="14" borderId="19" applyNumberFormat="0" applyFont="0" applyAlignment="0" applyProtection="0">
      <alignment vertical="center"/>
    </xf>
    <xf numFmtId="0" fontId="21" fillId="16"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21" applyNumberFormat="0" applyFill="0" applyAlignment="0" applyProtection="0">
      <alignment vertical="center"/>
    </xf>
    <xf numFmtId="0" fontId="35" fillId="0" borderId="21" applyNumberFormat="0" applyFill="0" applyAlignment="0" applyProtection="0">
      <alignment vertical="center"/>
    </xf>
    <xf numFmtId="0" fontId="21" fillId="8" borderId="0" applyNumberFormat="0" applyBorder="0" applyAlignment="0" applyProtection="0">
      <alignment vertical="center"/>
    </xf>
    <xf numFmtId="0" fontId="22" fillId="0" borderId="23" applyNumberFormat="0" applyFill="0" applyAlignment="0" applyProtection="0">
      <alignment vertical="center"/>
    </xf>
    <xf numFmtId="0" fontId="21" fillId="27" borderId="0" applyNumberFormat="0" applyBorder="0" applyAlignment="0" applyProtection="0">
      <alignment vertical="center"/>
    </xf>
    <xf numFmtId="0" fontId="26" fillId="17" borderId="20" applyNumberFormat="0" applyAlignment="0" applyProtection="0">
      <alignment vertical="center"/>
    </xf>
    <xf numFmtId="0" fontId="31" fillId="17" borderId="17" applyNumberFormat="0" applyAlignment="0" applyProtection="0">
      <alignment vertical="center"/>
    </xf>
    <xf numFmtId="0" fontId="25" fillId="13" borderId="18" applyNumberFormat="0" applyAlignment="0" applyProtection="0">
      <alignment vertical="center"/>
    </xf>
    <xf numFmtId="0" fontId="18" fillId="29" borderId="0" applyNumberFormat="0" applyBorder="0" applyAlignment="0" applyProtection="0">
      <alignment vertical="center"/>
    </xf>
    <xf numFmtId="0" fontId="21" fillId="25" borderId="0" applyNumberFormat="0" applyBorder="0" applyAlignment="0" applyProtection="0">
      <alignment vertical="center"/>
    </xf>
    <xf numFmtId="0" fontId="19" fillId="0" borderId="16" applyNumberFormat="0" applyFill="0" applyAlignment="0" applyProtection="0">
      <alignment vertical="center"/>
    </xf>
    <xf numFmtId="0" fontId="29" fillId="0" borderId="22" applyNumberFormat="0" applyFill="0" applyAlignment="0" applyProtection="0">
      <alignment vertical="center"/>
    </xf>
    <xf numFmtId="0" fontId="34" fillId="23" borderId="0" applyNumberFormat="0" applyBorder="0" applyAlignment="0" applyProtection="0">
      <alignment vertical="center"/>
    </xf>
    <xf numFmtId="0" fontId="33" fillId="22" borderId="0" applyNumberFormat="0" applyBorder="0" applyAlignment="0" applyProtection="0">
      <alignment vertical="center"/>
    </xf>
    <xf numFmtId="0" fontId="18" fillId="30" borderId="0" applyNumberFormat="0" applyBorder="0" applyAlignment="0" applyProtection="0">
      <alignment vertical="center"/>
    </xf>
    <xf numFmtId="0" fontId="21" fillId="24" borderId="0" applyNumberFormat="0" applyBorder="0" applyAlignment="0" applyProtection="0">
      <alignment vertical="center"/>
    </xf>
    <xf numFmtId="0" fontId="18" fillId="20" borderId="0" applyNumberFormat="0" applyBorder="0" applyAlignment="0" applyProtection="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18" fillId="18" borderId="0" applyNumberFormat="0" applyBorder="0" applyAlignment="0" applyProtection="0">
      <alignment vertical="center"/>
    </xf>
    <xf numFmtId="0" fontId="21" fillId="32" borderId="0" applyNumberFormat="0" applyBorder="0" applyAlignment="0" applyProtection="0">
      <alignment vertical="center"/>
    </xf>
    <xf numFmtId="0" fontId="21" fillId="26" borderId="0" applyNumberFormat="0" applyBorder="0" applyAlignment="0" applyProtection="0">
      <alignment vertical="center"/>
    </xf>
    <xf numFmtId="0" fontId="18" fillId="33" borderId="0" applyNumberFormat="0" applyBorder="0" applyAlignment="0" applyProtection="0">
      <alignment vertical="center"/>
    </xf>
    <xf numFmtId="0" fontId="18" fillId="21" borderId="0" applyNumberFormat="0" applyBorder="0" applyAlignment="0" applyProtection="0">
      <alignment vertical="center"/>
    </xf>
    <xf numFmtId="0" fontId="21" fillId="7" borderId="0" applyNumberFormat="0" applyBorder="0" applyAlignment="0" applyProtection="0">
      <alignment vertical="center"/>
    </xf>
    <xf numFmtId="0" fontId="18" fillId="28" borderId="0" applyNumberFormat="0" applyBorder="0" applyAlignment="0" applyProtection="0">
      <alignment vertical="center"/>
    </xf>
    <xf numFmtId="0" fontId="21" fillId="19" borderId="0" applyNumberFormat="0" applyBorder="0" applyAlignment="0" applyProtection="0">
      <alignment vertical="center"/>
    </xf>
    <xf numFmtId="0" fontId="21" fillId="11" borderId="0" applyNumberFormat="0" applyBorder="0" applyAlignment="0" applyProtection="0">
      <alignment vertical="center"/>
    </xf>
    <xf numFmtId="0" fontId="18" fillId="15" borderId="0" applyNumberFormat="0" applyBorder="0" applyAlignment="0" applyProtection="0">
      <alignment vertical="center"/>
    </xf>
    <xf numFmtId="0" fontId="21" fillId="31" borderId="0" applyNumberFormat="0" applyBorder="0" applyAlignment="0" applyProtection="0">
      <alignment vertical="center"/>
    </xf>
    <xf numFmtId="0" fontId="2" fillId="0" borderId="0"/>
  </cellStyleXfs>
  <cellXfs count="203">
    <xf numFmtId="0" fontId="0" fillId="0" borderId="0" xfId="0"/>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176" fontId="1" fillId="0" borderId="1" xfId="0" applyNumberFormat="1" applyFont="1" applyBorder="1" applyAlignment="1">
      <alignment horizontal="center" vertical="center" wrapText="1"/>
    </xf>
    <xf numFmtId="0" fontId="2" fillId="0" borderId="0" xfId="49" applyAlignment="1">
      <alignment vertical="center" wrapText="1"/>
    </xf>
    <xf numFmtId="0" fontId="2" fillId="0" borderId="0" xfId="49" applyFont="1" applyAlignment="1">
      <alignment vertical="center"/>
    </xf>
    <xf numFmtId="0" fontId="4" fillId="0" borderId="0" xfId="49" applyFont="1" applyAlignment="1">
      <alignment vertical="center" wrapText="1"/>
    </xf>
    <xf numFmtId="0" fontId="5" fillId="0" borderId="0" xfId="49" applyFont="1" applyAlignment="1">
      <alignment horizontal="center" vertical="center" wrapText="1"/>
    </xf>
    <xf numFmtId="0" fontId="2" fillId="0" borderId="0" xfId="49" applyFont="1" applyAlignment="1">
      <alignment horizontal="center" vertical="center" wrapText="1"/>
    </xf>
    <xf numFmtId="0" fontId="2" fillId="0" borderId="2" xfId="49" applyFont="1" applyBorder="1" applyAlignment="1">
      <alignment vertical="center"/>
    </xf>
    <xf numFmtId="0" fontId="2" fillId="0" borderId="2" xfId="49" applyFont="1" applyBorder="1" applyAlignment="1">
      <alignment vertical="center" wrapText="1"/>
    </xf>
    <xf numFmtId="0" fontId="2" fillId="0" borderId="0" xfId="49" applyFont="1" applyBorder="1" applyAlignment="1">
      <alignment vertical="center" wrapText="1"/>
    </xf>
    <xf numFmtId="0" fontId="2" fillId="0" borderId="3" xfId="49" applyBorder="1" applyAlignment="1">
      <alignment horizontal="center" vertical="center" wrapText="1"/>
    </xf>
    <xf numFmtId="0" fontId="2" fillId="0" borderId="4" xfId="49" applyBorder="1" applyAlignment="1">
      <alignment horizontal="center" vertical="center" wrapText="1"/>
    </xf>
    <xf numFmtId="0" fontId="2" fillId="0" borderId="1" xfId="49" applyBorder="1" applyAlignment="1">
      <alignment horizontal="center" vertical="center" wrapText="1"/>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6" xfId="49" applyFont="1" applyBorder="1" applyAlignment="1">
      <alignment horizontal="center" vertical="center"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2" fillId="0" borderId="1" xfId="49" applyFont="1" applyBorder="1" applyAlignment="1">
      <alignment vertical="center" wrapText="1"/>
    </xf>
    <xf numFmtId="0" fontId="2" fillId="0" borderId="6" xfId="49" applyFont="1" applyBorder="1" applyAlignment="1">
      <alignment horizontal="left" vertical="center" wrapText="1"/>
    </xf>
    <xf numFmtId="0" fontId="2" fillId="0" borderId="7" xfId="49" applyFont="1" applyBorder="1" applyAlignment="1">
      <alignment horizontal="left" vertical="center" wrapText="1"/>
    </xf>
    <xf numFmtId="0" fontId="2" fillId="0" borderId="3" xfId="49" applyBorder="1" applyAlignment="1">
      <alignment horizontal="right" vertical="center" wrapText="1"/>
    </xf>
    <xf numFmtId="0" fontId="6" fillId="0" borderId="9" xfId="0"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2" xfId="0" applyFont="1" applyFill="1" applyBorder="1" applyAlignment="1">
      <alignment vertical="center"/>
    </xf>
    <xf numFmtId="0" fontId="6" fillId="0" borderId="12" xfId="0" applyFont="1" applyFill="1" applyBorder="1" applyAlignment="1">
      <alignment vertical="center"/>
    </xf>
    <xf numFmtId="0" fontId="2" fillId="0" borderId="13" xfId="49" applyBorder="1" applyAlignment="1">
      <alignment horizontal="center" vertical="center" wrapText="1"/>
    </xf>
    <xf numFmtId="0" fontId="2" fillId="0" borderId="13" xfId="49" applyFont="1" applyBorder="1" applyAlignment="1">
      <alignment horizontal="left" vertical="top" wrapText="1"/>
    </xf>
    <xf numFmtId="0" fontId="2" fillId="0" borderId="6" xfId="49" applyFont="1" applyBorder="1" applyAlignment="1">
      <alignment horizontal="left" vertical="top" wrapText="1"/>
    </xf>
    <xf numFmtId="0" fontId="2" fillId="0" borderId="7" xfId="49" applyFont="1" applyBorder="1" applyAlignment="1">
      <alignment horizontal="left" vertical="top" wrapText="1"/>
    </xf>
    <xf numFmtId="0" fontId="2" fillId="0" borderId="7" xfId="49" applyBorder="1" applyAlignment="1">
      <alignment horizontal="left" vertical="top" wrapText="1"/>
    </xf>
    <xf numFmtId="0" fontId="7" fillId="0" borderId="1" xfId="49" applyFont="1" applyBorder="1" applyAlignment="1">
      <alignment horizontal="center" vertical="center" wrapText="1"/>
    </xf>
    <xf numFmtId="0" fontId="2" fillId="0" borderId="1" xfId="49" applyBorder="1" applyAlignment="1">
      <alignment vertical="center" wrapText="1"/>
    </xf>
    <xf numFmtId="0" fontId="2" fillId="0" borderId="1" xfId="49" applyFont="1" applyBorder="1" applyAlignment="1">
      <alignment horizontal="left" vertical="center" wrapText="1"/>
    </xf>
    <xf numFmtId="0" fontId="7" fillId="0" borderId="0" xfId="49" applyNumberFormat="1" applyFont="1" applyFill="1" applyBorder="1" applyAlignment="1">
      <alignment vertical="center" wrapText="1"/>
    </xf>
    <xf numFmtId="0" fontId="2" fillId="0" borderId="5" xfId="49" applyBorder="1" applyAlignment="1">
      <alignment horizontal="right" vertical="center" wrapText="1"/>
    </xf>
    <xf numFmtId="0" fontId="2" fillId="0" borderId="8" xfId="49" applyBorder="1" applyAlignment="1">
      <alignment horizontal="left" vertical="top" wrapText="1"/>
    </xf>
    <xf numFmtId="0" fontId="2" fillId="0" borderId="0" xfId="49" applyAlignment="1">
      <alignment vertical="center"/>
    </xf>
    <xf numFmtId="0" fontId="7" fillId="0" borderId="0" xfId="49" applyFont="1" applyAlignment="1">
      <alignment vertical="center" wrapText="1"/>
    </xf>
    <xf numFmtId="0" fontId="4" fillId="0" borderId="0" xfId="49" applyFont="1" applyAlignment="1">
      <alignment vertical="center"/>
    </xf>
    <xf numFmtId="0" fontId="2" fillId="0" borderId="1" xfId="49" applyFont="1" applyBorder="1" applyAlignment="1">
      <alignment horizontal="left" vertical="top" wrapText="1"/>
    </xf>
    <xf numFmtId="0" fontId="2" fillId="0" borderId="1" xfId="49" applyBorder="1" applyAlignment="1">
      <alignment horizontal="left" vertical="top" wrapText="1"/>
    </xf>
    <xf numFmtId="0" fontId="2" fillId="0" borderId="1" xfId="49" applyBorder="1" applyAlignment="1">
      <alignment horizontal="left" vertical="center" wrapText="1"/>
    </xf>
    <xf numFmtId="0" fontId="2" fillId="0" borderId="13" xfId="49" applyBorder="1" applyAlignment="1">
      <alignment horizontal="left" vertical="center" wrapText="1"/>
    </xf>
    <xf numFmtId="0" fontId="2" fillId="0" borderId="3" xfId="49" applyBorder="1" applyAlignment="1">
      <alignment horizontal="left" vertical="center" wrapText="1"/>
    </xf>
    <xf numFmtId="0" fontId="2" fillId="0" borderId="14" xfId="49" applyBorder="1" applyAlignment="1">
      <alignment horizontal="left" vertical="center" wrapText="1"/>
    </xf>
    <xf numFmtId="0" fontId="0" fillId="0" borderId="0" xfId="0" applyFill="1"/>
    <xf numFmtId="0" fontId="2" fillId="0" borderId="0" xfId="0" applyFont="1"/>
    <xf numFmtId="0" fontId="5" fillId="0" borderId="0" xfId="0" applyFont="1" applyAlignment="1">
      <alignment horizontal="center" vertical="center"/>
    </xf>
    <xf numFmtId="0" fontId="0" fillId="0" borderId="1"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1" xfId="0" applyFill="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0" fillId="0" borderId="1" xfId="0" applyFill="1" applyBorder="1"/>
    <xf numFmtId="0" fontId="0" fillId="0" borderId="1" xfId="0" applyBorder="1"/>
    <xf numFmtId="0" fontId="0" fillId="0" borderId="5"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8"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centerContinuous" vertical="center"/>
    </xf>
    <xf numFmtId="0" fontId="0" fillId="0" borderId="2" xfId="0" applyBorder="1" applyAlignment="1">
      <alignment horizontal="center" vertical="center"/>
    </xf>
    <xf numFmtId="0" fontId="0" fillId="0" borderId="1" xfId="0" applyFill="1" applyBorder="1" applyAlignment="1">
      <alignment horizontal="center"/>
    </xf>
    <xf numFmtId="0" fontId="0" fillId="0" borderId="0" xfId="0" applyAlignment="1">
      <alignment vertical="center"/>
    </xf>
    <xf numFmtId="0" fontId="0" fillId="0" borderId="0" xfId="0" applyAlignment="1">
      <alignment horizontal="right" vertical="center"/>
    </xf>
    <xf numFmtId="178" fontId="7" fillId="0" borderId="1" xfId="0" applyNumberFormat="1" applyFont="1" applyFill="1" applyBorder="1" applyAlignment="1"/>
    <xf numFmtId="49" fontId="2" fillId="0" borderId="1" xfId="49" applyNumberFormat="1" applyFill="1" applyBorder="1" applyAlignment="1">
      <alignment wrapText="1"/>
    </xf>
    <xf numFmtId="4" fontId="2" fillId="0" borderId="1" xfId="49" applyNumberFormat="1" applyFill="1" applyBorder="1" applyAlignment="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9" fillId="0" borderId="1" xfId="0" applyNumberFormat="1" applyFont="1" applyFill="1" applyBorder="1" applyAlignment="1" applyProtection="1">
      <alignment horizontal="center" vertical="center"/>
    </xf>
    <xf numFmtId="0" fontId="9" fillId="0" borderId="1" xfId="0" applyFont="1" applyFill="1" applyBorder="1" applyAlignment="1">
      <alignment horizontal="center" vertical="center"/>
    </xf>
    <xf numFmtId="0" fontId="0" fillId="0" borderId="1" xfId="0" applyNumberFormat="1" applyFont="1" applyFill="1" applyBorder="1" applyAlignment="1" applyProtection="1">
      <alignment vertical="center"/>
    </xf>
    <xf numFmtId="4" fontId="0" fillId="0" borderId="1" xfId="0" applyNumberFormat="1" applyFont="1" applyFill="1" applyBorder="1" applyAlignment="1" applyProtection="1">
      <alignment horizontal="right" vertical="center"/>
    </xf>
    <xf numFmtId="0" fontId="7" fillId="0" borderId="1" xfId="0" applyFont="1" applyFill="1" applyBorder="1" applyAlignment="1">
      <alignment horizontal="left" vertical="center"/>
    </xf>
    <xf numFmtId="4" fontId="0" fillId="0" borderId="1" xfId="0" applyNumberFormat="1" applyFont="1" applyFill="1" applyBorder="1" applyAlignment="1" applyProtection="1">
      <alignment horizontal="right" vertical="center" wrapText="1"/>
    </xf>
    <xf numFmtId="0" fontId="0" fillId="0" borderId="1" xfId="0" applyBorder="1" applyAlignment="1">
      <alignment horizontal="left" vertical="center"/>
    </xf>
    <xf numFmtId="4" fontId="0" fillId="2"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vertical="center"/>
    </xf>
    <xf numFmtId="0" fontId="0" fillId="0" borderId="1" xfId="0" applyFill="1" applyBorder="1" applyAlignment="1">
      <alignment horizontal="left" vertical="center"/>
    </xf>
    <xf numFmtId="4" fontId="0" fillId="0" borderId="1" xfId="0" applyNumberFormat="1" applyFont="1" applyFill="1" applyBorder="1" applyAlignment="1" applyProtection="1">
      <alignment horizontal="center" vertical="center" wrapText="1"/>
    </xf>
    <xf numFmtId="0" fontId="7" fillId="0" borderId="1" xfId="0" applyFont="1" applyFill="1" applyBorder="1" applyAlignment="1">
      <alignment vertical="center"/>
    </xf>
    <xf numFmtId="4" fontId="0" fillId="0" borderId="1" xfId="0" applyNumberFormat="1" applyFill="1" applyBorder="1" applyAlignment="1">
      <alignment horizontal="right" vertical="center"/>
    </xf>
    <xf numFmtId="0" fontId="0" fillId="0" borderId="1" xfId="0" applyNumberFormat="1" applyFont="1" applyFill="1" applyBorder="1" applyAlignment="1" applyProtection="1">
      <alignment horizontal="left" vertical="center"/>
    </xf>
    <xf numFmtId="4" fontId="0" fillId="0" borderId="1" xfId="0" applyNumberFormat="1" applyFill="1" applyBorder="1" applyAlignment="1">
      <alignment horizontal="right" vertical="center" wrapText="1"/>
    </xf>
    <xf numFmtId="4" fontId="0" fillId="0" borderId="1" xfId="0" applyNumberFormat="1" applyFont="1" applyFill="1" applyBorder="1" applyAlignment="1">
      <alignment horizontal="center" vertical="center" wrapText="1"/>
    </xf>
    <xf numFmtId="4" fontId="0" fillId="2" borderId="1" xfId="0" applyNumberFormat="1" applyFill="1" applyBorder="1" applyAlignment="1">
      <alignment horizontal="center" vertical="center"/>
    </xf>
    <xf numFmtId="4" fontId="0" fillId="2" borderId="1" xfId="0" applyNumberFormat="1" applyFill="1" applyBorder="1" applyAlignment="1">
      <alignment horizontal="center" vertical="center" wrapText="1"/>
    </xf>
    <xf numFmtId="4" fontId="0" fillId="2" borderId="1" xfId="0" applyNumberFormat="1" applyFont="1" applyFill="1" applyBorder="1" applyAlignment="1">
      <alignment horizontal="center" vertical="center" wrapText="1"/>
    </xf>
    <xf numFmtId="49" fontId="0" fillId="0" borderId="1" xfId="0" applyNumberFormat="1" applyFill="1" applyBorder="1" applyAlignment="1" applyProtection="1">
      <alignment horizontal="left" vertical="center" wrapText="1"/>
    </xf>
    <xf numFmtId="49" fontId="0" fillId="0" borderId="1" xfId="0" applyNumberFormat="1" applyFill="1" applyBorder="1" applyAlignment="1" applyProtection="1">
      <alignment horizontal="center" vertical="center" wrapText="1"/>
    </xf>
    <xf numFmtId="178" fontId="7" fillId="0" borderId="1" xfId="0" applyNumberFormat="1" applyFont="1" applyFill="1" applyBorder="1" applyAlignment="1">
      <alignment shrinkToFit="1"/>
    </xf>
    <xf numFmtId="49" fontId="10" fillId="0" borderId="1" xfId="0" applyNumberFormat="1" applyFont="1" applyFill="1" applyBorder="1" applyAlignment="1" applyProtection="1">
      <alignment horizontal="left" vertical="center" wrapText="1"/>
    </xf>
    <xf numFmtId="177" fontId="7" fillId="0" borderId="1" xfId="0" applyNumberFormat="1" applyFont="1" applyFill="1" applyBorder="1" applyAlignment="1" applyProtection="1">
      <alignment horizontal="center" vertical="center" wrapText="1"/>
    </xf>
    <xf numFmtId="179"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wrapText="1"/>
    </xf>
    <xf numFmtId="49" fontId="0" fillId="0" borderId="1" xfId="0" applyNumberFormat="1" applyFont="1" applyFill="1" applyBorder="1" applyAlignment="1" applyProtection="1">
      <alignment horizontal="left" vertical="center" wrapText="1"/>
    </xf>
    <xf numFmtId="0" fontId="0" fillId="2" borderId="1" xfId="0" applyFill="1" applyBorder="1"/>
    <xf numFmtId="0" fontId="0" fillId="0" borderId="13" xfId="0" applyBorder="1" applyAlignment="1">
      <alignment horizontal="center" vertical="center" wrapText="1"/>
    </xf>
    <xf numFmtId="178" fontId="7" fillId="0" borderId="13" xfId="0" applyNumberFormat="1" applyFont="1" applyFill="1" applyBorder="1" applyAlignment="1">
      <alignment shrinkToFit="1"/>
    </xf>
    <xf numFmtId="178" fontId="7" fillId="0" borderId="5" xfId="0" applyNumberFormat="1" applyFont="1" applyFill="1" applyBorder="1" applyAlignment="1">
      <alignment shrinkToFit="1"/>
    </xf>
    <xf numFmtId="0" fontId="0" fillId="0" borderId="14" xfId="0" applyFill="1" applyBorder="1"/>
    <xf numFmtId="178" fontId="7" fillId="0" borderId="14" xfId="0" applyNumberFormat="1" applyFont="1" applyFill="1" applyBorder="1" applyAlignment="1">
      <alignment shrinkToFit="1"/>
    </xf>
    <xf numFmtId="49" fontId="11" fillId="0" borderId="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center" vertical="center" wrapText="1"/>
    </xf>
    <xf numFmtId="4" fontId="11" fillId="2" borderId="1" xfId="0" applyNumberFormat="1" applyFont="1" applyFill="1" applyBorder="1" applyAlignment="1" applyProtection="1">
      <alignment horizontal="center" vertical="center" wrapText="1"/>
    </xf>
    <xf numFmtId="178" fontId="11" fillId="0" borderId="1" xfId="0" applyNumberFormat="1" applyFont="1" applyFill="1" applyBorder="1" applyAlignment="1">
      <alignment horizontal="center" shrinkToFit="1"/>
    </xf>
    <xf numFmtId="178" fontId="11" fillId="0" borderId="1" xfId="0" applyNumberFormat="1" applyFont="1" applyFill="1" applyBorder="1" applyAlignment="1">
      <alignment horizontal="center"/>
    </xf>
    <xf numFmtId="49" fontId="12" fillId="0" borderId="1" xfId="0" applyNumberFormat="1" applyFont="1" applyFill="1" applyBorder="1" applyAlignment="1" applyProtection="1">
      <alignment horizontal="left" vertical="center" wrapText="1"/>
    </xf>
    <xf numFmtId="177" fontId="11" fillId="0" borderId="1" xfId="0" applyNumberFormat="1" applyFont="1" applyFill="1" applyBorder="1" applyAlignment="1" applyProtection="1">
      <alignment horizontal="center" vertical="center" wrapText="1"/>
    </xf>
    <xf numFmtId="179" fontId="11" fillId="0" borderId="1" xfId="0" applyNumberFormat="1" applyFont="1" applyFill="1" applyBorder="1" applyAlignment="1" applyProtection="1">
      <alignment horizontal="center" vertical="center" wrapText="1"/>
    </xf>
    <xf numFmtId="4" fontId="11" fillId="0" borderId="1" xfId="0" applyNumberFormat="1" applyFont="1" applyFill="1" applyBorder="1" applyAlignment="1" applyProtection="1">
      <alignment horizontal="center" vertical="center" wrapText="1"/>
    </xf>
    <xf numFmtId="49" fontId="11" fillId="0" borderId="1" xfId="49" applyNumberFormat="1" applyFont="1" applyFill="1" applyBorder="1" applyAlignment="1">
      <alignment horizontal="left" wrapText="1"/>
    </xf>
    <xf numFmtId="4" fontId="11" fillId="0" borderId="1" xfId="49" applyNumberFormat="1" applyFont="1" applyFill="1" applyBorder="1" applyAlignment="1">
      <alignment horizontal="center"/>
    </xf>
    <xf numFmtId="49" fontId="11" fillId="0" borderId="13" xfId="0" applyNumberFormat="1" applyFont="1" applyFill="1" applyBorder="1" applyAlignment="1" applyProtection="1">
      <alignment horizontal="left" vertical="center" wrapText="1"/>
    </xf>
    <xf numFmtId="49" fontId="11" fillId="0" borderId="13" xfId="49" applyNumberFormat="1" applyFont="1" applyFill="1" applyBorder="1" applyAlignment="1">
      <alignment horizontal="left" wrapText="1"/>
    </xf>
    <xf numFmtId="4" fontId="11" fillId="0" borderId="13" xfId="0" applyNumberFormat="1" applyFont="1" applyFill="1" applyBorder="1" applyAlignment="1" applyProtection="1">
      <alignment horizontal="center" vertical="center" wrapText="1"/>
    </xf>
    <xf numFmtId="4" fontId="11" fillId="0" borderId="13" xfId="49" applyNumberFormat="1" applyFont="1" applyFill="1" applyBorder="1" applyAlignment="1">
      <alignment horizontal="center"/>
    </xf>
    <xf numFmtId="0" fontId="11" fillId="0" borderId="1" xfId="0" applyFont="1" applyBorder="1" applyAlignment="1">
      <alignment horizontal="left"/>
    </xf>
    <xf numFmtId="0" fontId="11" fillId="0" borderId="1" xfId="0" applyFont="1" applyBorder="1" applyAlignment="1">
      <alignment horizontal="center"/>
    </xf>
    <xf numFmtId="178" fontId="7" fillId="0" borderId="1" xfId="0" applyNumberFormat="1" applyFont="1" applyFill="1" applyBorder="1" applyAlignment="1">
      <alignment horizontal="center" shrinkToFit="1"/>
    </xf>
    <xf numFmtId="0" fontId="0" fillId="0" borderId="1" xfId="0" applyBorder="1" applyAlignment="1">
      <alignment horizontal="center"/>
    </xf>
    <xf numFmtId="0" fontId="0" fillId="0" borderId="0" xfId="0" applyFont="1" applyFill="1" applyAlignment="1">
      <alignment horizontal="right"/>
    </xf>
    <xf numFmtId="0" fontId="0" fillId="0" borderId="1" xfId="0" applyFont="1" applyBorder="1" applyAlignment="1">
      <alignment horizontal="left" vertical="center"/>
    </xf>
    <xf numFmtId="4" fontId="0" fillId="2" borderId="1" xfId="0" applyNumberFormat="1" applyFont="1" applyFill="1" applyBorder="1" applyAlignment="1" applyProtection="1">
      <alignment vertical="center" wrapText="1"/>
    </xf>
    <xf numFmtId="0" fontId="0" fillId="0" borderId="1" xfId="0" applyFont="1" applyFill="1" applyBorder="1" applyAlignment="1">
      <alignment horizontal="left" vertical="center"/>
    </xf>
    <xf numFmtId="0" fontId="0" fillId="0" borderId="1" xfId="0" applyFont="1" applyBorder="1" applyAlignment="1">
      <alignment vertical="center"/>
    </xf>
    <xf numFmtId="0" fontId="7" fillId="0" borderId="1" xfId="0" applyFont="1" applyFill="1" applyBorder="1"/>
    <xf numFmtId="4" fontId="0" fillId="0" borderId="1" xfId="0" applyNumberFormat="1" applyFont="1" applyFill="1" applyBorder="1" applyAlignment="1">
      <alignment horizontal="right" vertical="center" wrapText="1"/>
    </xf>
    <xf numFmtId="4" fontId="0" fillId="2" borderId="1" xfId="0" applyNumberFormat="1" applyFont="1" applyFill="1" applyBorder="1" applyAlignment="1">
      <alignment horizontal="right" vertical="center" wrapText="1"/>
    </xf>
    <xf numFmtId="4" fontId="0" fillId="2" borderId="1" xfId="0"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vertical="center"/>
    </xf>
    <xf numFmtId="4" fontId="0" fillId="0" borderId="1" xfId="0" applyNumberFormat="1" applyBorder="1" applyAlignment="1">
      <alignment horizontal="right" vertical="center" wrapText="1"/>
    </xf>
    <xf numFmtId="2" fontId="9" fillId="0" borderId="1" xfId="0" applyNumberFormat="1" applyFont="1" applyFill="1" applyBorder="1" applyAlignment="1" applyProtection="1">
      <alignment horizontal="center" vertical="center"/>
    </xf>
    <xf numFmtId="0" fontId="5" fillId="0" borderId="0" xfId="0" applyFont="1" applyFill="1" applyAlignment="1">
      <alignment horizontal="center" vertical="center"/>
    </xf>
    <xf numFmtId="0" fontId="0" fillId="0" borderId="1" xfId="0" applyFont="1" applyFill="1" applyBorder="1"/>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xf>
    <xf numFmtId="4" fontId="0" fillId="0" borderId="1" xfId="0" applyNumberFormat="1" applyFont="1" applyFill="1" applyBorder="1" applyAlignment="1" applyProtection="1">
      <alignment horizontal="center" vertical="center"/>
    </xf>
    <xf numFmtId="4" fontId="0" fillId="0" borderId="1" xfId="0" applyNumberFormat="1" applyFill="1" applyBorder="1" applyAlignment="1">
      <alignment horizontal="center" vertical="center"/>
    </xf>
    <xf numFmtId="4" fontId="0" fillId="0" borderId="1" xfId="0" applyNumberFormat="1" applyFill="1" applyBorder="1" applyAlignment="1">
      <alignment horizontal="center" vertical="center" wrapText="1"/>
    </xf>
    <xf numFmtId="177" fontId="0" fillId="0" borderId="1" xfId="0" applyNumberFormat="1" applyFont="1" applyFill="1" applyBorder="1" applyAlignment="1" applyProtection="1">
      <alignment horizontal="center" vertical="center"/>
    </xf>
    <xf numFmtId="4" fontId="0" fillId="0" borderId="1"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1"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left" vertical="center"/>
    </xf>
    <xf numFmtId="0" fontId="2" fillId="0" borderId="13" xfId="0" applyNumberFormat="1" applyFont="1" applyBorder="1" applyAlignment="1">
      <alignment horizontal="left" vertical="center"/>
    </xf>
    <xf numFmtId="0" fontId="3" fillId="0" borderId="5" xfId="0" applyNumberFormat="1" applyFont="1" applyBorder="1" applyAlignment="1">
      <alignment horizontal="center" vertical="center"/>
    </xf>
    <xf numFmtId="0" fontId="7"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0" fontId="2" fillId="0" borderId="13" xfId="0" applyNumberFormat="1" applyFont="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lignmen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xf>
    <xf numFmtId="0" fontId="15" fillId="0" borderId="0" xfId="0" applyFont="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showGridLines="0" showZeros="0" tabSelected="1" workbookViewId="0">
      <selection activeCell="A6" sqref="A6"/>
    </sheetView>
  </sheetViews>
  <sheetFormatPr defaultColWidth="9.16666666666667" defaultRowHeight="11.25"/>
  <cols>
    <col min="1" max="1" width="163" customWidth="1"/>
    <col min="2" max="2" width="62.8333333333333" customWidth="1"/>
  </cols>
  <sheetData>
    <row r="1" spans="1:1">
      <c r="A1" t="s">
        <v>0</v>
      </c>
    </row>
    <row r="2" ht="93" customHeight="1" spans="1:1">
      <c r="A2" s="200" t="s">
        <v>1</v>
      </c>
    </row>
    <row r="3" ht="93.75" customHeight="1" spans="1:14">
      <c r="A3" s="201"/>
      <c r="N3" s="59"/>
    </row>
    <row r="4" ht="81.75" customHeight="1" spans="1:1">
      <c r="A4" s="202" t="s">
        <v>2</v>
      </c>
    </row>
    <row r="5" ht="41.1" customHeight="1" spans="1:1">
      <c r="A5" s="202" t="s">
        <v>3</v>
      </c>
    </row>
    <row r="6" ht="36.95" customHeight="1" spans="1:1">
      <c r="A6" s="202" t="s">
        <v>4</v>
      </c>
    </row>
    <row r="7" ht="12.75" customHeight="1" spans="1:1">
      <c r="A7" s="9"/>
    </row>
    <row r="8" ht="12.75" customHeight="1" spans="1:1">
      <c r="A8" s="9"/>
    </row>
    <row r="9" ht="12.75" customHeight="1" spans="1:1">
      <c r="A9" s="9"/>
    </row>
    <row r="10" ht="12.75" customHeight="1" spans="1:1">
      <c r="A10" s="9"/>
    </row>
    <row r="11" ht="12.75" customHeight="1" spans="1:1">
      <c r="A11" s="9"/>
    </row>
    <row r="12" ht="12.75" customHeight="1" spans="1:1">
      <c r="A12" s="9"/>
    </row>
    <row r="13" ht="12.75" customHeight="1" spans="1:1">
      <c r="A13" s="9"/>
    </row>
  </sheetData>
  <printOptions horizontalCentered="1" verticalCentered="1"/>
  <pageMargins left="0.751388888888889" right="0.751388888888889" top="0.786805555555556" bottom="1" header="0" footer="0"/>
  <pageSetup paperSize="8" scale="95" orientation="landscape" horizont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5"/>
  <sheetViews>
    <sheetView showGridLines="0" showZeros="0" topLeftCell="A10" workbookViewId="0">
      <selection activeCell="D40" sqref="D40"/>
    </sheetView>
  </sheetViews>
  <sheetFormatPr defaultColWidth="9.16666666666667" defaultRowHeight="12.75" customHeight="1" outlineLevelCol="5"/>
  <cols>
    <col min="1" max="1" width="19" customWidth="1"/>
    <col min="2" max="2" width="31.6666666666667" customWidth="1"/>
    <col min="3" max="6" width="21.3333333333333" customWidth="1"/>
  </cols>
  <sheetData>
    <row r="1" ht="30" customHeight="1" spans="1:1">
      <c r="A1" s="59" t="s">
        <v>25</v>
      </c>
    </row>
    <row r="2" ht="28.5" customHeight="1" spans="1:6">
      <c r="A2" s="81" t="s">
        <v>274</v>
      </c>
      <c r="B2" s="81"/>
      <c r="C2" s="81"/>
      <c r="D2" s="81"/>
      <c r="E2" s="81"/>
      <c r="F2" s="81"/>
    </row>
    <row r="3" ht="22.5" customHeight="1" spans="6:6">
      <c r="F3" s="4" t="s">
        <v>45</v>
      </c>
    </row>
    <row r="4" ht="22.5" customHeight="1" spans="1:6">
      <c r="A4" s="83" t="s">
        <v>158</v>
      </c>
      <c r="B4" s="83" t="s">
        <v>159</v>
      </c>
      <c r="C4" s="83" t="s">
        <v>125</v>
      </c>
      <c r="D4" s="83" t="s">
        <v>148</v>
      </c>
      <c r="E4" s="83" t="s">
        <v>149</v>
      </c>
      <c r="F4" s="83" t="s">
        <v>151</v>
      </c>
    </row>
    <row r="5" ht="21.75" customHeight="1" spans="1:6">
      <c r="A5" s="127" t="s">
        <v>135</v>
      </c>
      <c r="B5" s="128" t="s">
        <v>135</v>
      </c>
      <c r="C5" s="70">
        <v>1</v>
      </c>
      <c r="D5" s="70">
        <v>2</v>
      </c>
      <c r="E5" s="70">
        <v>3</v>
      </c>
      <c r="F5" s="70" t="s">
        <v>135</v>
      </c>
    </row>
    <row r="6" ht="17.25" customHeight="1" spans="1:6">
      <c r="A6" s="127"/>
      <c r="B6" s="128" t="s">
        <v>125</v>
      </c>
      <c r="C6" s="115">
        <f>D6+E6</f>
        <v>1474.38</v>
      </c>
      <c r="D6" s="129">
        <v>1337.77</v>
      </c>
      <c r="E6" s="129">
        <v>136.61</v>
      </c>
      <c r="F6" s="74"/>
    </row>
    <row r="7" ht="17.25" customHeight="1" spans="1:6">
      <c r="A7" s="127" t="s">
        <v>160</v>
      </c>
      <c r="B7" s="130" t="s">
        <v>161</v>
      </c>
      <c r="C7" s="130"/>
      <c r="D7" s="131">
        <f t="shared" ref="D7:D16" si="0">E7</f>
        <v>912.7464</v>
      </c>
      <c r="E7" s="132">
        <v>912.7464</v>
      </c>
      <c r="F7" s="133"/>
    </row>
    <row r="8" ht="17.25" customHeight="1" spans="1:6">
      <c r="A8" s="127" t="s">
        <v>162</v>
      </c>
      <c r="B8" s="134" t="s">
        <v>163</v>
      </c>
      <c r="C8" s="134"/>
      <c r="D8" s="131">
        <f t="shared" si="0"/>
        <v>426.3356</v>
      </c>
      <c r="E8" s="132">
        <v>426.3356</v>
      </c>
      <c r="F8" s="133"/>
    </row>
    <row r="9" ht="17.25" customHeight="1" spans="1:6">
      <c r="A9" s="127" t="s">
        <v>164</v>
      </c>
      <c r="B9" s="134" t="s">
        <v>165</v>
      </c>
      <c r="C9" s="134"/>
      <c r="D9" s="131">
        <f t="shared" si="0"/>
        <v>30.684</v>
      </c>
      <c r="E9" s="132">
        <v>30.684</v>
      </c>
      <c r="F9" s="133"/>
    </row>
    <row r="10" ht="17.25" customHeight="1" spans="1:6">
      <c r="A10" s="127" t="s">
        <v>166</v>
      </c>
      <c r="B10" s="134" t="s">
        <v>167</v>
      </c>
      <c r="C10" s="134"/>
      <c r="D10" s="131">
        <f t="shared" si="0"/>
        <v>24.4826</v>
      </c>
      <c r="E10" s="132">
        <v>24.4826</v>
      </c>
      <c r="F10" s="133"/>
    </row>
    <row r="11" ht="17.25" customHeight="1" spans="1:6">
      <c r="A11" s="135" t="s">
        <v>168</v>
      </c>
      <c r="B11" s="134" t="s">
        <v>169</v>
      </c>
      <c r="C11" s="134"/>
      <c r="D11" s="131">
        <f t="shared" si="0"/>
        <v>5.0123</v>
      </c>
      <c r="E11" s="132">
        <v>5.0123</v>
      </c>
      <c r="F11" s="133"/>
    </row>
    <row r="12" ht="17.25" customHeight="1" spans="1:6">
      <c r="A12" s="135" t="s">
        <v>275</v>
      </c>
      <c r="B12" s="134" t="s">
        <v>171</v>
      </c>
      <c r="C12" s="134"/>
      <c r="D12" s="131">
        <f t="shared" si="0"/>
        <v>4.9086</v>
      </c>
      <c r="E12" s="132">
        <v>4.9086</v>
      </c>
      <c r="F12" s="133"/>
    </row>
    <row r="13" ht="17.25" customHeight="1" spans="1:6">
      <c r="A13" s="135" t="s">
        <v>275</v>
      </c>
      <c r="B13" s="134" t="s">
        <v>172</v>
      </c>
      <c r="C13" s="134"/>
      <c r="D13" s="131">
        <f t="shared" si="0"/>
        <v>143.0694</v>
      </c>
      <c r="E13" s="132">
        <v>143.0694</v>
      </c>
      <c r="F13" s="133"/>
    </row>
    <row r="14" ht="17.25" customHeight="1" spans="1:6">
      <c r="A14" s="135" t="s">
        <v>276</v>
      </c>
      <c r="B14" s="134" t="s">
        <v>174</v>
      </c>
      <c r="C14" s="134"/>
      <c r="D14" s="131">
        <f t="shared" si="0"/>
        <v>75.1816</v>
      </c>
      <c r="E14" s="132">
        <v>75.1816</v>
      </c>
      <c r="F14" s="133"/>
    </row>
    <row r="15" ht="17.25" customHeight="1" spans="1:6">
      <c r="A15" s="135" t="s">
        <v>277</v>
      </c>
      <c r="B15" s="134" t="s">
        <v>176</v>
      </c>
      <c r="C15" s="134"/>
      <c r="D15" s="131">
        <f t="shared" si="0"/>
        <v>189.6311</v>
      </c>
      <c r="E15" s="132">
        <v>189.6311</v>
      </c>
      <c r="F15" s="133"/>
    </row>
    <row r="16" ht="17.25" customHeight="1" spans="1:6">
      <c r="A16" s="135" t="s">
        <v>278</v>
      </c>
      <c r="B16" s="134" t="s">
        <v>178</v>
      </c>
      <c r="C16" s="134"/>
      <c r="D16" s="131">
        <f t="shared" si="0"/>
        <v>13.4412</v>
      </c>
      <c r="E16" s="132">
        <v>13.4412</v>
      </c>
      <c r="F16" s="133"/>
    </row>
    <row r="17" ht="17.25" customHeight="1" spans="1:6">
      <c r="A17" s="127" t="s">
        <v>179</v>
      </c>
      <c r="B17" s="130" t="s">
        <v>180</v>
      </c>
      <c r="C17" s="130"/>
      <c r="D17" s="132">
        <v>136.61</v>
      </c>
      <c r="E17" s="132"/>
      <c r="F17" s="132">
        <v>136.61</v>
      </c>
    </row>
    <row r="18" ht="17.25" customHeight="1" spans="1:6">
      <c r="A18" s="127" t="s">
        <v>181</v>
      </c>
      <c r="B18" s="134" t="s">
        <v>182</v>
      </c>
      <c r="C18" s="134"/>
      <c r="D18" s="132">
        <v>27.71</v>
      </c>
      <c r="E18" s="133"/>
      <c r="F18" s="132">
        <v>27.71</v>
      </c>
    </row>
    <row r="19" ht="17.25" customHeight="1" spans="1:6">
      <c r="A19" s="135" t="s">
        <v>279</v>
      </c>
      <c r="B19" s="134" t="s">
        <v>184</v>
      </c>
      <c r="C19" s="134"/>
      <c r="D19" s="132">
        <v>6</v>
      </c>
      <c r="E19" s="133"/>
      <c r="F19" s="132">
        <v>6</v>
      </c>
    </row>
    <row r="20" ht="17.25" customHeight="1" spans="1:6">
      <c r="A20" s="135" t="s">
        <v>280</v>
      </c>
      <c r="B20" s="134" t="s">
        <v>186</v>
      </c>
      <c r="C20" s="134"/>
      <c r="D20" s="132">
        <v>6</v>
      </c>
      <c r="E20" s="133"/>
      <c r="F20" s="132">
        <v>6</v>
      </c>
    </row>
    <row r="21" ht="17.25" customHeight="1" spans="1:6">
      <c r="A21" s="135" t="s">
        <v>281</v>
      </c>
      <c r="B21" s="134" t="s">
        <v>188</v>
      </c>
      <c r="C21" s="134"/>
      <c r="D21" s="132">
        <v>4.2</v>
      </c>
      <c r="E21" s="133"/>
      <c r="F21" s="132">
        <v>4.2</v>
      </c>
    </row>
    <row r="22" ht="17.25" customHeight="1" spans="1:6">
      <c r="A22" s="135" t="s">
        <v>282</v>
      </c>
      <c r="B22" s="134" t="s">
        <v>190</v>
      </c>
      <c r="C22" s="134"/>
      <c r="D22" s="132">
        <v>31.4</v>
      </c>
      <c r="E22" s="133"/>
      <c r="F22" s="132">
        <v>31.4</v>
      </c>
    </row>
    <row r="23" ht="17.25" customHeight="1" spans="1:6">
      <c r="A23" s="135" t="s">
        <v>283</v>
      </c>
      <c r="B23" s="134" t="s">
        <v>192</v>
      </c>
      <c r="C23" s="134"/>
      <c r="D23" s="132">
        <v>7.59</v>
      </c>
      <c r="E23" s="133"/>
      <c r="F23" s="132">
        <v>7.59</v>
      </c>
    </row>
    <row r="24" ht="17.25" customHeight="1" spans="1:6">
      <c r="A24" s="135" t="s">
        <v>284</v>
      </c>
      <c r="B24" s="134" t="s">
        <v>194</v>
      </c>
      <c r="C24" s="134"/>
      <c r="D24" s="132">
        <v>10.65</v>
      </c>
      <c r="E24" s="133"/>
      <c r="F24" s="132">
        <v>10.65</v>
      </c>
    </row>
    <row r="25" customHeight="1" spans="1:6">
      <c r="A25" s="135" t="s">
        <v>285</v>
      </c>
      <c r="B25" s="134" t="s">
        <v>196</v>
      </c>
      <c r="C25" s="134"/>
      <c r="D25" s="132">
        <v>34</v>
      </c>
      <c r="E25" s="133"/>
      <c r="F25" s="132">
        <v>34</v>
      </c>
    </row>
    <row r="26" customHeight="1" spans="1:6">
      <c r="A26" s="135" t="s">
        <v>286</v>
      </c>
      <c r="B26" s="134" t="s">
        <v>198</v>
      </c>
      <c r="C26" s="134"/>
      <c r="D26" s="132">
        <v>9.06</v>
      </c>
      <c r="E26" s="133"/>
      <c r="F26" s="132">
        <v>9.06</v>
      </c>
    </row>
    <row r="27" customHeight="1" spans="1:6">
      <c r="A27" s="135" t="s">
        <v>199</v>
      </c>
      <c r="B27" s="130" t="s">
        <v>200</v>
      </c>
      <c r="C27" s="130"/>
      <c r="D27" s="132">
        <v>425.0236</v>
      </c>
      <c r="E27" s="132">
        <v>425.0236</v>
      </c>
      <c r="F27" s="132"/>
    </row>
    <row r="28" customHeight="1" spans="1:6">
      <c r="A28" s="135" t="s">
        <v>199</v>
      </c>
      <c r="B28" s="134" t="s">
        <v>202</v>
      </c>
      <c r="C28" s="134"/>
      <c r="D28" s="132">
        <v>13.5744</v>
      </c>
      <c r="E28" s="132">
        <v>13.5744</v>
      </c>
      <c r="F28" s="132"/>
    </row>
    <row r="29" customHeight="1" spans="1:6">
      <c r="A29" s="135" t="s">
        <v>199</v>
      </c>
      <c r="B29" s="134" t="s">
        <v>204</v>
      </c>
      <c r="C29" s="134"/>
      <c r="D29" s="132">
        <v>7.128</v>
      </c>
      <c r="E29" s="132">
        <v>7.128</v>
      </c>
      <c r="F29" s="132"/>
    </row>
    <row r="30" customHeight="1" spans="1:6">
      <c r="A30" s="135" t="s">
        <v>199</v>
      </c>
      <c r="B30" s="134" t="s">
        <v>206</v>
      </c>
      <c r="C30" s="134"/>
      <c r="D30" s="132">
        <v>0.144</v>
      </c>
      <c r="E30" s="132">
        <v>0.144</v>
      </c>
      <c r="F30" s="132"/>
    </row>
    <row r="31" customHeight="1" spans="1:6">
      <c r="A31" s="135" t="s">
        <v>199</v>
      </c>
      <c r="B31" s="134" t="s">
        <v>208</v>
      </c>
      <c r="C31" s="134"/>
      <c r="D31" s="132">
        <v>10.9177</v>
      </c>
      <c r="E31" s="132">
        <v>10.9177</v>
      </c>
      <c r="F31" s="132"/>
    </row>
    <row r="32" customHeight="1" spans="1:6">
      <c r="A32" s="135" t="s">
        <v>199</v>
      </c>
      <c r="B32" s="134" t="s">
        <v>178</v>
      </c>
      <c r="C32" s="134"/>
      <c r="D32" s="132">
        <v>0.4383</v>
      </c>
      <c r="E32" s="132">
        <v>0.4383</v>
      </c>
      <c r="F32" s="132"/>
    </row>
    <row r="33" customHeight="1" spans="1:6">
      <c r="A33" s="135" t="s">
        <v>199</v>
      </c>
      <c r="B33" s="134" t="s">
        <v>206</v>
      </c>
      <c r="C33" s="134"/>
      <c r="D33" s="132">
        <v>0.432</v>
      </c>
      <c r="E33" s="132">
        <v>0.432</v>
      </c>
      <c r="F33" s="133"/>
    </row>
    <row r="34" customHeight="1" spans="1:6">
      <c r="A34" s="135" t="s">
        <v>199</v>
      </c>
      <c r="B34" s="134" t="s">
        <v>212</v>
      </c>
      <c r="C34" s="134"/>
      <c r="D34" s="132">
        <v>2.76</v>
      </c>
      <c r="E34" s="132">
        <v>2.76</v>
      </c>
      <c r="F34" s="133"/>
    </row>
    <row r="35" customHeight="1" spans="1:6">
      <c r="A35" s="135" t="s">
        <v>199</v>
      </c>
      <c r="B35" s="134" t="s">
        <v>214</v>
      </c>
      <c r="C35" s="134"/>
      <c r="D35" s="132">
        <v>389.6292</v>
      </c>
      <c r="E35" s="132">
        <v>389.6292</v>
      </c>
      <c r="F35" s="133"/>
    </row>
  </sheetData>
  <printOptions horizontalCentered="1"/>
  <pageMargins left="0.590277777777778" right="0.590277777777778" top="0.786805555555556" bottom="0.786805555555556" header="0.5" footer="0.5"/>
  <pageSetup paperSize="8" fitToHeight="1000"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
  <sheetViews>
    <sheetView showGridLines="0" showZeros="0" workbookViewId="0">
      <selection activeCell="C16" sqref="C16"/>
    </sheetView>
  </sheetViews>
  <sheetFormatPr defaultColWidth="9.16666666666667" defaultRowHeight="12.75" customHeight="1" outlineLevelCol="7"/>
  <cols>
    <col min="1" max="1" width="27.8333333333333" customWidth="1"/>
    <col min="2" max="2" width="23.3333333333333" customWidth="1"/>
    <col min="3" max="3" width="35.1666666666667" customWidth="1"/>
    <col min="4" max="4" width="28.6666666666667" customWidth="1"/>
    <col min="5" max="5" width="34.8333333333333" customWidth="1"/>
    <col min="6" max="6" width="24.1666666666667" customWidth="1"/>
  </cols>
  <sheetData>
    <row r="1" ht="17.25" customHeight="1" spans="1:6">
      <c r="A1" s="100" t="s">
        <v>27</v>
      </c>
      <c r="B1" s="101"/>
      <c r="C1" s="101"/>
      <c r="D1" s="101"/>
      <c r="E1" s="101"/>
      <c r="F1" s="102"/>
    </row>
    <row r="2" ht="16.5" customHeight="1" spans="1:6">
      <c r="A2" s="103" t="s">
        <v>28</v>
      </c>
      <c r="B2" s="104"/>
      <c r="C2" s="104"/>
      <c r="D2" s="104"/>
      <c r="E2" s="104"/>
      <c r="F2" s="104"/>
    </row>
    <row r="3" ht="16.5" customHeight="1" spans="1:6">
      <c r="A3" s="105"/>
      <c r="B3" s="105"/>
      <c r="C3" s="106"/>
      <c r="D3" s="106"/>
      <c r="E3" s="107"/>
      <c r="F3" s="107" t="s">
        <v>45</v>
      </c>
    </row>
    <row r="4" ht="16.5" customHeight="1" spans="1:6">
      <c r="A4" s="108" t="s">
        <v>46</v>
      </c>
      <c r="B4" s="108"/>
      <c r="C4" s="108" t="s">
        <v>47</v>
      </c>
      <c r="D4" s="108"/>
      <c r="E4" s="108"/>
      <c r="F4" s="108"/>
    </row>
    <row r="5" ht="16.5" customHeight="1" spans="1:6">
      <c r="A5" s="108" t="s">
        <v>48</v>
      </c>
      <c r="B5" s="108" t="s">
        <v>49</v>
      </c>
      <c r="C5" s="108" t="s">
        <v>50</v>
      </c>
      <c r="D5" s="109" t="s">
        <v>49</v>
      </c>
      <c r="E5" s="108" t="s">
        <v>51</v>
      </c>
      <c r="F5" s="108" t="s">
        <v>49</v>
      </c>
    </row>
    <row r="6" ht="16.5" customHeight="1" spans="1:6">
      <c r="A6" s="110" t="s">
        <v>287</v>
      </c>
      <c r="B6" s="111"/>
      <c r="C6" s="112" t="s">
        <v>288</v>
      </c>
      <c r="D6" s="113"/>
      <c r="E6" s="114" t="s">
        <v>289</v>
      </c>
      <c r="F6" s="115">
        <f>SUM(F7:F10)</f>
        <v>0</v>
      </c>
    </row>
    <row r="7" ht="16.5" customHeight="1" spans="1:6">
      <c r="A7" s="116"/>
      <c r="B7" s="111"/>
      <c r="C7" s="112" t="s">
        <v>290</v>
      </c>
      <c r="D7" s="113"/>
      <c r="E7" s="117" t="s">
        <v>291</v>
      </c>
      <c r="F7" s="118"/>
    </row>
    <row r="8" ht="16.5" customHeight="1" spans="1:8">
      <c r="A8" s="116"/>
      <c r="B8" s="111"/>
      <c r="C8" s="112" t="s">
        <v>292</v>
      </c>
      <c r="D8" s="113"/>
      <c r="E8" s="117" t="s">
        <v>293</v>
      </c>
      <c r="F8" s="118"/>
      <c r="H8" s="59"/>
    </row>
    <row r="9" ht="16.5" customHeight="1" spans="1:6">
      <c r="A9" s="110"/>
      <c r="B9" s="111"/>
      <c r="C9" s="112" t="s">
        <v>294</v>
      </c>
      <c r="D9" s="113"/>
      <c r="E9" s="117" t="s">
        <v>295</v>
      </c>
      <c r="F9" s="118"/>
    </row>
    <row r="10" ht="16.5" customHeight="1" spans="1:7">
      <c r="A10" s="110"/>
      <c r="B10" s="111"/>
      <c r="C10" s="112" t="s">
        <v>296</v>
      </c>
      <c r="D10" s="113"/>
      <c r="E10" s="117" t="s">
        <v>297</v>
      </c>
      <c r="F10" s="118"/>
      <c r="G10" s="59"/>
    </row>
    <row r="11" ht="16.5" customHeight="1" spans="1:7">
      <c r="A11" s="116"/>
      <c r="B11" s="111"/>
      <c r="C11" s="112" t="s">
        <v>298</v>
      </c>
      <c r="D11" s="113"/>
      <c r="E11" s="117" t="s">
        <v>299</v>
      </c>
      <c r="F11" s="115">
        <f>SUM(F12:F21)</f>
        <v>0</v>
      </c>
      <c r="G11" s="59"/>
    </row>
    <row r="12" ht="16.5" customHeight="1" spans="1:7">
      <c r="A12" s="116"/>
      <c r="B12" s="111"/>
      <c r="C12" s="112" t="s">
        <v>300</v>
      </c>
      <c r="D12" s="113"/>
      <c r="E12" s="117" t="s">
        <v>291</v>
      </c>
      <c r="F12" s="118"/>
      <c r="G12" s="59"/>
    </row>
    <row r="13" ht="16.5" customHeight="1" spans="1:7">
      <c r="A13" s="119"/>
      <c r="B13" s="111"/>
      <c r="C13" s="112" t="s">
        <v>301</v>
      </c>
      <c r="D13" s="113"/>
      <c r="E13" s="117" t="s">
        <v>293</v>
      </c>
      <c r="F13" s="118"/>
      <c r="G13" s="59"/>
    </row>
    <row r="14" ht="16.5" customHeight="1" spans="1:6">
      <c r="A14" s="119"/>
      <c r="B14" s="111"/>
      <c r="C14" s="112" t="s">
        <v>302</v>
      </c>
      <c r="D14" s="113"/>
      <c r="E14" s="117" t="s">
        <v>295</v>
      </c>
      <c r="F14" s="118"/>
    </row>
    <row r="15" ht="16.5" customHeight="1" spans="1:6">
      <c r="A15" s="119"/>
      <c r="B15" s="111"/>
      <c r="C15" s="112" t="s">
        <v>303</v>
      </c>
      <c r="D15" s="113"/>
      <c r="E15" s="117" t="s">
        <v>304</v>
      </c>
      <c r="F15" s="118"/>
    </row>
    <row r="16" ht="16.5" customHeight="1" spans="1:8">
      <c r="A16" s="74"/>
      <c r="B16" s="120"/>
      <c r="C16" s="112" t="s">
        <v>305</v>
      </c>
      <c r="D16" s="113"/>
      <c r="E16" s="117" t="s">
        <v>306</v>
      </c>
      <c r="F16" s="118"/>
      <c r="H16" s="59"/>
    </row>
    <row r="17" ht="16.5" customHeight="1" spans="1:6">
      <c r="A17" s="75"/>
      <c r="B17" s="120"/>
      <c r="C17" s="112" t="s">
        <v>307</v>
      </c>
      <c r="D17" s="113"/>
      <c r="E17" s="117" t="s">
        <v>308</v>
      </c>
      <c r="F17" s="118"/>
    </row>
    <row r="18" ht="16.5" customHeight="1" spans="1:6">
      <c r="A18" s="75"/>
      <c r="B18" s="120"/>
      <c r="C18" s="112" t="s">
        <v>309</v>
      </c>
      <c r="D18" s="113"/>
      <c r="E18" s="117" t="s">
        <v>310</v>
      </c>
      <c r="F18" s="118"/>
    </row>
    <row r="19" ht="16.5" customHeight="1" spans="1:6">
      <c r="A19" s="119"/>
      <c r="B19" s="120"/>
      <c r="C19" s="112" t="s">
        <v>311</v>
      </c>
      <c r="D19" s="113"/>
      <c r="E19" s="117" t="s">
        <v>312</v>
      </c>
      <c r="F19" s="118"/>
    </row>
    <row r="20" ht="16.5" customHeight="1" spans="1:6">
      <c r="A20" s="119"/>
      <c r="B20" s="111"/>
      <c r="C20" s="112" t="s">
        <v>313</v>
      </c>
      <c r="D20" s="113"/>
      <c r="E20" s="117" t="s">
        <v>314</v>
      </c>
      <c r="F20" s="118"/>
    </row>
    <row r="21" ht="16.5" customHeight="1" spans="1:6">
      <c r="A21" s="74"/>
      <c r="B21" s="111"/>
      <c r="C21" s="75"/>
      <c r="D21" s="113"/>
      <c r="E21" s="117" t="s">
        <v>315</v>
      </c>
      <c r="F21" s="118"/>
    </row>
    <row r="22" ht="16.5" customHeight="1" spans="1:6">
      <c r="A22" s="75"/>
      <c r="B22" s="111"/>
      <c r="C22" s="75"/>
      <c r="D22" s="113"/>
      <c r="E22" s="121" t="s">
        <v>316</v>
      </c>
      <c r="F22" s="118"/>
    </row>
    <row r="23" ht="16.5" customHeight="1" spans="1:6">
      <c r="A23" s="75"/>
      <c r="B23" s="111"/>
      <c r="C23" s="75"/>
      <c r="D23" s="113"/>
      <c r="E23" s="121" t="s">
        <v>317</v>
      </c>
      <c r="F23" s="118"/>
    </row>
    <row r="24" ht="16.5" customHeight="1" spans="1:6">
      <c r="A24" s="75"/>
      <c r="B24" s="111"/>
      <c r="C24" s="112"/>
      <c r="D24" s="122"/>
      <c r="E24" s="121" t="s">
        <v>318</v>
      </c>
      <c r="F24" s="118"/>
    </row>
    <row r="25" ht="16.5" customHeight="1" spans="1:6">
      <c r="A25" s="75"/>
      <c r="B25" s="111"/>
      <c r="C25" s="112"/>
      <c r="D25" s="122"/>
      <c r="E25" s="110"/>
      <c r="F25" s="123"/>
    </row>
    <row r="26" ht="16.5" customHeight="1" spans="1:6">
      <c r="A26" s="109" t="s">
        <v>109</v>
      </c>
      <c r="B26" s="124">
        <f>B6</f>
        <v>0</v>
      </c>
      <c r="C26" s="109" t="s">
        <v>110</v>
      </c>
      <c r="D26" s="125">
        <f>SUM(D6:D20)</f>
        <v>0</v>
      </c>
      <c r="E26" s="109" t="s">
        <v>110</v>
      </c>
      <c r="F26" s="126">
        <f>SUM(F6,F11,F21,F22,F23)</f>
        <v>0</v>
      </c>
    </row>
    <row r="27" customHeight="1" spans="2:6">
      <c r="B27" s="59"/>
      <c r="D27" s="59"/>
      <c r="F27" s="59"/>
    </row>
    <row r="28" customHeight="1" spans="2:6">
      <c r="B28" s="59"/>
      <c r="D28" s="59"/>
      <c r="F28" s="59"/>
    </row>
    <row r="29" customHeight="1" spans="2:6">
      <c r="B29" s="59"/>
      <c r="D29" s="59"/>
      <c r="F29" s="59"/>
    </row>
    <row r="30" customHeight="1" spans="2:6">
      <c r="B30" s="59"/>
      <c r="D30" s="59"/>
      <c r="F30" s="59"/>
    </row>
    <row r="31" customHeight="1" spans="2:6">
      <c r="B31" s="59"/>
      <c r="D31" s="59"/>
      <c r="F31" s="59"/>
    </row>
    <row r="32" customHeight="1" spans="2:6">
      <c r="B32" s="59"/>
      <c r="D32" s="59"/>
      <c r="F32" s="59"/>
    </row>
    <row r="33" customHeight="1" spans="2:6">
      <c r="B33" s="59"/>
      <c r="D33" s="59"/>
      <c r="F33" s="59"/>
    </row>
    <row r="34" customHeight="1" spans="2:6">
      <c r="B34" s="59"/>
      <c r="D34" s="59"/>
      <c r="F34" s="59"/>
    </row>
    <row r="35" customHeight="1" spans="2:6">
      <c r="B35" s="59"/>
      <c r="D35" s="59"/>
      <c r="F35" s="59"/>
    </row>
    <row r="36" customHeight="1" spans="2:6">
      <c r="B36" s="59"/>
      <c r="D36" s="59"/>
      <c r="F36" s="59"/>
    </row>
    <row r="37" customHeight="1" spans="2:6">
      <c r="B37" s="59"/>
      <c r="D37" s="59"/>
      <c r="F37" s="59"/>
    </row>
    <row r="38" customHeight="1" spans="2:6">
      <c r="B38" s="59"/>
      <c r="D38" s="59"/>
      <c r="F38" s="59"/>
    </row>
    <row r="39" customHeight="1" spans="2:4">
      <c r="B39" s="59"/>
      <c r="D39" s="59"/>
    </row>
    <row r="40" customHeight="1" spans="2:4">
      <c r="B40" s="59"/>
      <c r="D40" s="59"/>
    </row>
    <row r="41" customHeight="1" spans="2:4">
      <c r="B41" s="59"/>
      <c r="D41" s="59"/>
    </row>
    <row r="42" customHeight="1" spans="2:2">
      <c r="B42" s="59"/>
    </row>
    <row r="43" customHeight="1" spans="2:2">
      <c r="B43" s="59"/>
    </row>
    <row r="44" customHeight="1" spans="2:2">
      <c r="B44" s="59"/>
    </row>
  </sheetData>
  <mergeCells count="3">
    <mergeCell ref="A3:B3"/>
    <mergeCell ref="A4:B4"/>
    <mergeCell ref="C4:F4"/>
  </mergeCells>
  <printOptions horizontalCentered="1"/>
  <pageMargins left="0.751388888888889" right="0.751388888888889" top="0.786805555555556" bottom="1" header="0" footer="0"/>
  <pageSetup paperSize="8" orientation="landscape" horizont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4"/>
  <sheetViews>
    <sheetView showGridLines="0" showZeros="0" topLeftCell="A4" workbookViewId="0">
      <selection activeCell="A25" sqref="A25:A38"/>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s>
  <sheetData>
    <row r="1" ht="30" customHeight="1" spans="1:1">
      <c r="A1" s="59" t="s">
        <v>31</v>
      </c>
    </row>
    <row r="2" ht="28.5" customHeight="1" spans="1:4">
      <c r="A2" s="81" t="s">
        <v>32</v>
      </c>
      <c r="B2" s="81"/>
      <c r="C2" s="81"/>
      <c r="D2" s="81"/>
    </row>
    <row r="3" ht="22.5" customHeight="1" spans="4:4">
      <c r="D3" s="96" t="s">
        <v>45</v>
      </c>
    </row>
    <row r="4" ht="22.5" customHeight="1" spans="1:4">
      <c r="A4" s="83" t="s">
        <v>120</v>
      </c>
      <c r="B4" s="69" t="s">
        <v>319</v>
      </c>
      <c r="C4" s="83" t="s">
        <v>320</v>
      </c>
      <c r="D4" s="83" t="s">
        <v>321</v>
      </c>
    </row>
    <row r="5" ht="17.25" customHeight="1" spans="1:4">
      <c r="A5" s="70" t="s">
        <v>135</v>
      </c>
      <c r="B5" s="70" t="s">
        <v>135</v>
      </c>
      <c r="C5" s="70" t="s">
        <v>135</v>
      </c>
      <c r="D5" s="71" t="s">
        <v>135</v>
      </c>
    </row>
    <row r="6" ht="26.1" customHeight="1" spans="1:4">
      <c r="A6" s="74"/>
      <c r="B6" s="89" t="s">
        <v>136</v>
      </c>
      <c r="C6" s="97">
        <v>2092.64</v>
      </c>
      <c r="D6" s="74"/>
    </row>
    <row r="7" ht="26.1" customHeight="1" spans="1:4">
      <c r="A7" s="74">
        <v>401001</v>
      </c>
      <c r="B7" s="98" t="s">
        <v>215</v>
      </c>
      <c r="C7" s="99">
        <v>50000</v>
      </c>
      <c r="D7" s="98" t="s">
        <v>215</v>
      </c>
    </row>
    <row r="8" ht="26.1" customHeight="1" spans="1:4">
      <c r="A8" s="74">
        <v>401001</v>
      </c>
      <c r="B8" s="98" t="s">
        <v>216</v>
      </c>
      <c r="C8" s="99">
        <v>100000</v>
      </c>
      <c r="D8" s="98" t="s">
        <v>216</v>
      </c>
    </row>
    <row r="9" ht="26.1" customHeight="1" spans="1:4">
      <c r="A9" s="74">
        <v>401001</v>
      </c>
      <c r="B9" s="98" t="s">
        <v>217</v>
      </c>
      <c r="C9" s="99">
        <v>1171600</v>
      </c>
      <c r="D9" s="98" t="s">
        <v>217</v>
      </c>
    </row>
    <row r="10" ht="26.1" customHeight="1" spans="1:4">
      <c r="A10" s="74">
        <v>401001</v>
      </c>
      <c r="B10" s="98" t="s">
        <v>218</v>
      </c>
      <c r="C10" s="99">
        <v>500000</v>
      </c>
      <c r="D10" s="98" t="s">
        <v>218</v>
      </c>
    </row>
    <row r="11" ht="26.1" customHeight="1" spans="1:4">
      <c r="A11" s="74">
        <v>401001</v>
      </c>
      <c r="B11" s="98" t="s">
        <v>219</v>
      </c>
      <c r="C11" s="99">
        <v>180000</v>
      </c>
      <c r="D11" s="98" t="s">
        <v>219</v>
      </c>
    </row>
    <row r="12" ht="26.1" customHeight="1" spans="1:4">
      <c r="A12" s="74">
        <v>401001</v>
      </c>
      <c r="B12" s="98" t="s">
        <v>220</v>
      </c>
      <c r="C12" s="99">
        <v>46800</v>
      </c>
      <c r="D12" s="98" t="s">
        <v>220</v>
      </c>
    </row>
    <row r="13" ht="26.1" customHeight="1" spans="1:4">
      <c r="A13" s="74">
        <v>401001</v>
      </c>
      <c r="B13" s="98" t="s">
        <v>221</v>
      </c>
      <c r="C13" s="99">
        <v>120000</v>
      </c>
      <c r="D13" s="98" t="s">
        <v>221</v>
      </c>
    </row>
    <row r="14" ht="26.1" customHeight="1" spans="1:4">
      <c r="A14" s="74">
        <v>401001</v>
      </c>
      <c r="B14" s="98" t="s">
        <v>222</v>
      </c>
      <c r="C14" s="99">
        <v>1497400</v>
      </c>
      <c r="D14" s="98" t="s">
        <v>222</v>
      </c>
    </row>
    <row r="15" ht="26.1" customHeight="1" spans="1:4">
      <c r="A15" s="74">
        <v>401007</v>
      </c>
      <c r="B15" s="98" t="s">
        <v>223</v>
      </c>
      <c r="C15" s="99">
        <v>10000</v>
      </c>
      <c r="D15" s="98" t="s">
        <v>223</v>
      </c>
    </row>
    <row r="16" ht="26.1" customHeight="1" spans="1:4">
      <c r="A16" s="74">
        <v>401007</v>
      </c>
      <c r="B16" s="98" t="s">
        <v>224</v>
      </c>
      <c r="C16" s="99">
        <v>800000</v>
      </c>
      <c r="D16" s="98" t="s">
        <v>224</v>
      </c>
    </row>
    <row r="17" ht="26.1" customHeight="1" spans="1:4">
      <c r="A17" s="74">
        <v>401007</v>
      </c>
      <c r="B17" s="98" t="s">
        <v>225</v>
      </c>
      <c r="C17" s="99">
        <v>310000</v>
      </c>
      <c r="D17" s="98" t="s">
        <v>225</v>
      </c>
    </row>
    <row r="18" ht="26.1" customHeight="1" spans="1:4">
      <c r="A18" s="74">
        <v>401007</v>
      </c>
      <c r="B18" s="98" t="s">
        <v>226</v>
      </c>
      <c r="C18" s="99">
        <v>150000</v>
      </c>
      <c r="D18" s="98" t="s">
        <v>226</v>
      </c>
    </row>
    <row r="19" ht="26.1" customHeight="1" spans="1:4">
      <c r="A19" s="74">
        <v>401007</v>
      </c>
      <c r="B19" s="98" t="s">
        <v>260</v>
      </c>
      <c r="C19" s="99">
        <v>1764000</v>
      </c>
      <c r="D19" s="98" t="s">
        <v>260</v>
      </c>
    </row>
    <row r="20" ht="26.1" customHeight="1" spans="1:4">
      <c r="A20" s="74">
        <v>401007</v>
      </c>
      <c r="B20" s="98" t="s">
        <v>261</v>
      </c>
      <c r="C20" s="99">
        <v>120000</v>
      </c>
      <c r="D20" s="98" t="s">
        <v>261</v>
      </c>
    </row>
    <row r="21" ht="26.1" customHeight="1" spans="1:4">
      <c r="A21" s="74">
        <v>401001</v>
      </c>
      <c r="B21" s="98" t="s">
        <v>227</v>
      </c>
      <c r="C21" s="99">
        <v>274500</v>
      </c>
      <c r="D21" s="98" t="s">
        <v>227</v>
      </c>
    </row>
    <row r="22" ht="26.1" customHeight="1" spans="1:4">
      <c r="A22" s="74">
        <v>401001</v>
      </c>
      <c r="B22" s="98" t="s">
        <v>322</v>
      </c>
      <c r="C22" s="99">
        <v>10000</v>
      </c>
      <c r="D22" s="98" t="s">
        <v>322</v>
      </c>
    </row>
    <row r="23" ht="26.1" customHeight="1" spans="1:4">
      <c r="A23" s="74">
        <v>401001</v>
      </c>
      <c r="B23" s="98" t="s">
        <v>229</v>
      </c>
      <c r="C23" s="99">
        <v>60000</v>
      </c>
      <c r="D23" s="98" t="s">
        <v>229</v>
      </c>
    </row>
    <row r="24" ht="26.1" customHeight="1" spans="1:4">
      <c r="A24" s="74">
        <v>401001</v>
      </c>
      <c r="B24" s="98" t="s">
        <v>230</v>
      </c>
      <c r="C24" s="99">
        <v>100000</v>
      </c>
      <c r="D24" s="98" t="s">
        <v>230</v>
      </c>
    </row>
    <row r="25" ht="26.1" customHeight="1" spans="1:4">
      <c r="A25" s="74">
        <v>401002</v>
      </c>
      <c r="B25" s="98" t="s">
        <v>231</v>
      </c>
      <c r="C25" s="99">
        <v>240000</v>
      </c>
      <c r="D25" s="98" t="s">
        <v>231</v>
      </c>
    </row>
    <row r="26" s="95" customFormat="1" ht="26.1" customHeight="1" spans="1:4">
      <c r="A26" s="74">
        <v>401002</v>
      </c>
      <c r="B26" s="98" t="s">
        <v>232</v>
      </c>
      <c r="C26" s="99">
        <v>100000</v>
      </c>
      <c r="D26" s="98" t="s">
        <v>232</v>
      </c>
    </row>
    <row r="27" ht="26.1" customHeight="1" spans="1:4">
      <c r="A27" s="74">
        <v>401002</v>
      </c>
      <c r="B27" s="98" t="s">
        <v>233</v>
      </c>
      <c r="C27" s="99">
        <v>400000</v>
      </c>
      <c r="D27" s="98" t="s">
        <v>233</v>
      </c>
    </row>
    <row r="28" ht="26.1" customHeight="1" spans="1:4">
      <c r="A28" s="74">
        <v>401002</v>
      </c>
      <c r="B28" s="98" t="s">
        <v>234</v>
      </c>
      <c r="C28" s="99">
        <v>100000</v>
      </c>
      <c r="D28" s="98" t="s">
        <v>234</v>
      </c>
    </row>
    <row r="29" ht="26.1" customHeight="1" spans="1:4">
      <c r="A29" s="74">
        <v>401002</v>
      </c>
      <c r="B29" s="98" t="s">
        <v>235</v>
      </c>
      <c r="C29" s="99">
        <v>100000</v>
      </c>
      <c r="D29" s="98" t="s">
        <v>235</v>
      </c>
    </row>
    <row r="30" ht="26.1" customHeight="1" spans="1:4">
      <c r="A30" s="74">
        <v>401002</v>
      </c>
      <c r="B30" s="98" t="s">
        <v>236</v>
      </c>
      <c r="C30" s="99">
        <v>300000</v>
      </c>
      <c r="D30" s="98" t="s">
        <v>236</v>
      </c>
    </row>
    <row r="31" ht="26.1" customHeight="1" spans="1:4">
      <c r="A31" s="74">
        <v>401002</v>
      </c>
      <c r="B31" s="98" t="s">
        <v>237</v>
      </c>
      <c r="C31" s="99">
        <v>180000</v>
      </c>
      <c r="D31" s="98" t="s">
        <v>237</v>
      </c>
    </row>
    <row r="32" ht="26.1" customHeight="1" spans="1:4">
      <c r="A32" s="74">
        <v>401002</v>
      </c>
      <c r="B32" s="98" t="s">
        <v>238</v>
      </c>
      <c r="C32" s="99">
        <v>200000</v>
      </c>
      <c r="D32" s="98" t="s">
        <v>238</v>
      </c>
    </row>
    <row r="33" ht="26.1" customHeight="1" spans="1:4">
      <c r="A33" s="74">
        <v>401002</v>
      </c>
      <c r="B33" s="98" t="s">
        <v>239</v>
      </c>
      <c r="C33" s="99">
        <v>100000</v>
      </c>
      <c r="D33" s="98" t="s">
        <v>239</v>
      </c>
    </row>
    <row r="34" ht="26.1" customHeight="1" spans="1:4">
      <c r="A34" s="74">
        <v>401002</v>
      </c>
      <c r="B34" s="98" t="s">
        <v>240</v>
      </c>
      <c r="C34" s="99">
        <v>150000</v>
      </c>
      <c r="D34" s="98" t="s">
        <v>240</v>
      </c>
    </row>
    <row r="35" ht="26.1" customHeight="1" spans="1:4">
      <c r="A35" s="74">
        <v>401002</v>
      </c>
      <c r="B35" s="98" t="s">
        <v>241</v>
      </c>
      <c r="C35" s="99">
        <v>800000</v>
      </c>
      <c r="D35" s="98" t="s">
        <v>241</v>
      </c>
    </row>
    <row r="36" ht="26.1" customHeight="1" spans="1:4">
      <c r="A36" s="74">
        <v>401002</v>
      </c>
      <c r="B36" s="98" t="s">
        <v>242</v>
      </c>
      <c r="C36" s="99">
        <v>500000</v>
      </c>
      <c r="D36" s="98" t="s">
        <v>242</v>
      </c>
    </row>
    <row r="37" ht="26.1" customHeight="1" spans="1:4">
      <c r="A37" s="74">
        <v>401002</v>
      </c>
      <c r="B37" s="98" t="s">
        <v>243</v>
      </c>
      <c r="C37" s="99">
        <v>50000</v>
      </c>
      <c r="D37" s="98" t="s">
        <v>243</v>
      </c>
    </row>
    <row r="38" ht="26.1" customHeight="1" spans="1:4">
      <c r="A38" s="74">
        <v>401002</v>
      </c>
      <c r="B38" s="98" t="s">
        <v>244</v>
      </c>
      <c r="C38" s="99">
        <v>160000</v>
      </c>
      <c r="D38" s="98" t="s">
        <v>244</v>
      </c>
    </row>
    <row r="39" ht="26.1" customHeight="1" spans="1:4">
      <c r="A39" s="74">
        <v>401001</v>
      </c>
      <c r="B39" s="98" t="s">
        <v>245</v>
      </c>
      <c r="C39" s="99">
        <v>600000</v>
      </c>
      <c r="D39" s="98" t="s">
        <v>245</v>
      </c>
    </row>
    <row r="40" ht="26.1" customHeight="1" spans="1:4">
      <c r="A40" s="74">
        <v>401001</v>
      </c>
      <c r="B40" s="98" t="s">
        <v>246</v>
      </c>
      <c r="C40" s="99">
        <v>30000</v>
      </c>
      <c r="D40" s="98" t="s">
        <v>246</v>
      </c>
    </row>
    <row r="41" ht="26.1" customHeight="1" spans="1:4">
      <c r="A41" s="74">
        <v>401001</v>
      </c>
      <c r="B41" s="98" t="s">
        <v>247</v>
      </c>
      <c r="C41" s="99">
        <v>50000</v>
      </c>
      <c r="D41" s="98" t="s">
        <v>247</v>
      </c>
    </row>
    <row r="42" ht="26.1" customHeight="1" spans="1:4">
      <c r="A42" s="74">
        <v>401001</v>
      </c>
      <c r="B42" s="98" t="s">
        <v>248</v>
      </c>
      <c r="C42" s="99">
        <v>290000</v>
      </c>
      <c r="D42" s="98" t="s">
        <v>248</v>
      </c>
    </row>
    <row r="43" ht="26.1" customHeight="1" spans="1:4">
      <c r="A43" s="74">
        <v>401001</v>
      </c>
      <c r="B43" s="98" t="s">
        <v>249</v>
      </c>
      <c r="C43" s="99">
        <v>400000</v>
      </c>
      <c r="D43" s="98" t="s">
        <v>249</v>
      </c>
    </row>
    <row r="44" ht="26.1" customHeight="1" spans="1:4">
      <c r="A44" s="74">
        <v>401001</v>
      </c>
      <c r="B44" s="98" t="s">
        <v>250</v>
      </c>
      <c r="C44" s="99">
        <v>778200</v>
      </c>
      <c r="D44" s="98" t="s">
        <v>250</v>
      </c>
    </row>
    <row r="45" ht="26.1" customHeight="1" spans="1:4">
      <c r="A45" s="74">
        <v>401001</v>
      </c>
      <c r="B45" s="98" t="s">
        <v>251</v>
      </c>
      <c r="C45" s="99">
        <v>987500</v>
      </c>
      <c r="D45" s="98" t="s">
        <v>251</v>
      </c>
    </row>
    <row r="46" ht="26.1" customHeight="1" spans="1:4">
      <c r="A46" s="75">
        <v>401006</v>
      </c>
      <c r="B46" s="98" t="s">
        <v>252</v>
      </c>
      <c r="C46" s="99">
        <v>150000</v>
      </c>
      <c r="D46" s="98" t="s">
        <v>252</v>
      </c>
    </row>
    <row r="47" ht="26.1" customHeight="1" spans="1:4">
      <c r="A47" s="75">
        <v>401006</v>
      </c>
      <c r="B47" s="98" t="s">
        <v>253</v>
      </c>
      <c r="C47" s="99">
        <v>100000</v>
      </c>
      <c r="D47" s="98" t="s">
        <v>253</v>
      </c>
    </row>
    <row r="48" ht="26.1" customHeight="1" spans="1:4">
      <c r="A48" s="75">
        <v>401006</v>
      </c>
      <c r="B48" s="98" t="s">
        <v>254</v>
      </c>
      <c r="C48" s="99">
        <v>200000</v>
      </c>
      <c r="D48" s="98" t="s">
        <v>254</v>
      </c>
    </row>
    <row r="49" ht="26.1" customHeight="1" spans="1:4">
      <c r="A49" s="75">
        <v>401006</v>
      </c>
      <c r="B49" s="98" t="s">
        <v>269</v>
      </c>
      <c r="C49" s="99">
        <v>90000</v>
      </c>
      <c r="D49" s="98" t="s">
        <v>269</v>
      </c>
    </row>
    <row r="50" ht="26.1" customHeight="1" spans="1:4">
      <c r="A50" s="75">
        <v>401006</v>
      </c>
      <c r="B50" s="98" t="s">
        <v>270</v>
      </c>
      <c r="C50" s="99">
        <v>80000</v>
      </c>
      <c r="D50" s="98" t="s">
        <v>270</v>
      </c>
    </row>
    <row r="51" ht="26.1" customHeight="1" spans="1:4">
      <c r="A51" s="75">
        <v>401006</v>
      </c>
      <c r="B51" s="98" t="s">
        <v>271</v>
      </c>
      <c r="C51" s="99">
        <v>816000</v>
      </c>
      <c r="D51" s="98" t="s">
        <v>271</v>
      </c>
    </row>
    <row r="52" ht="26.1" customHeight="1" spans="1:4">
      <c r="A52" s="75">
        <v>401006</v>
      </c>
      <c r="B52" s="98" t="s">
        <v>272</v>
      </c>
      <c r="C52" s="99">
        <v>360000</v>
      </c>
      <c r="D52" s="98" t="s">
        <v>272</v>
      </c>
    </row>
    <row r="53" ht="26.1" customHeight="1" spans="1:4">
      <c r="A53" s="74">
        <v>401001</v>
      </c>
      <c r="B53" s="98" t="s">
        <v>255</v>
      </c>
      <c r="C53" s="99">
        <v>100000</v>
      </c>
      <c r="D53" s="98" t="s">
        <v>255</v>
      </c>
    </row>
    <row r="54" ht="26.1" customHeight="1" spans="1:4">
      <c r="A54" s="74">
        <v>401001</v>
      </c>
      <c r="B54" s="98" t="s">
        <v>256</v>
      </c>
      <c r="C54" s="99">
        <v>12000</v>
      </c>
      <c r="D54" s="98" t="s">
        <v>256</v>
      </c>
    </row>
    <row r="55" ht="26.1" customHeight="1" spans="1:4">
      <c r="A55" s="74">
        <v>401001</v>
      </c>
      <c r="B55" s="98" t="s">
        <v>257</v>
      </c>
      <c r="C55" s="99">
        <v>554000</v>
      </c>
      <c r="D55" s="98" t="s">
        <v>257</v>
      </c>
    </row>
    <row r="56" ht="26.1" customHeight="1" spans="1:4">
      <c r="A56" s="74">
        <v>401001</v>
      </c>
      <c r="B56" s="98" t="s">
        <v>258</v>
      </c>
      <c r="C56" s="99">
        <v>2400000</v>
      </c>
      <c r="D56" s="98" t="s">
        <v>258</v>
      </c>
    </row>
    <row r="57" ht="26.1" customHeight="1" spans="1:4">
      <c r="A57" s="74">
        <v>401001</v>
      </c>
      <c r="B57" s="98" t="s">
        <v>259</v>
      </c>
      <c r="C57" s="99">
        <v>1850000</v>
      </c>
      <c r="D57" s="98" t="s">
        <v>259</v>
      </c>
    </row>
    <row r="58" ht="26.1" customHeight="1" spans="1:4">
      <c r="A58" s="74">
        <v>401001</v>
      </c>
      <c r="B58" s="98" t="s">
        <v>262</v>
      </c>
      <c r="C58" s="99">
        <v>40000</v>
      </c>
      <c r="D58" s="98" t="s">
        <v>262</v>
      </c>
    </row>
    <row r="59" ht="26.1" customHeight="1" spans="1:4">
      <c r="A59" s="74">
        <v>401001</v>
      </c>
      <c r="B59" s="98" t="s">
        <v>263</v>
      </c>
      <c r="C59" s="99">
        <v>120000</v>
      </c>
      <c r="D59" s="98" t="s">
        <v>263</v>
      </c>
    </row>
    <row r="60" ht="26.1" customHeight="1" spans="1:4">
      <c r="A60" s="74">
        <v>401001</v>
      </c>
      <c r="B60" s="98" t="s">
        <v>264</v>
      </c>
      <c r="C60" s="99">
        <v>32000</v>
      </c>
      <c r="D60" s="98" t="s">
        <v>264</v>
      </c>
    </row>
    <row r="61" ht="26.1" customHeight="1" spans="1:4">
      <c r="A61" s="74">
        <v>401001</v>
      </c>
      <c r="B61" s="98" t="s">
        <v>265</v>
      </c>
      <c r="C61" s="99">
        <v>10000</v>
      </c>
      <c r="D61" s="98" t="s">
        <v>265</v>
      </c>
    </row>
    <row r="62" ht="26.1" customHeight="1" spans="1:4">
      <c r="A62" s="74">
        <v>401001</v>
      </c>
      <c r="B62" s="98" t="s">
        <v>266</v>
      </c>
      <c r="C62" s="99">
        <v>30000</v>
      </c>
      <c r="D62" s="98" t="s">
        <v>266</v>
      </c>
    </row>
    <row r="63" ht="26.1" customHeight="1" spans="1:4">
      <c r="A63" s="74">
        <v>401001</v>
      </c>
      <c r="B63" s="98" t="s">
        <v>267</v>
      </c>
      <c r="C63" s="99">
        <v>2400</v>
      </c>
      <c r="D63" s="98" t="s">
        <v>267</v>
      </c>
    </row>
    <row r="64" ht="26.1" customHeight="1" spans="1:4">
      <c r="A64" s="74">
        <v>401001</v>
      </c>
      <c r="B64" s="98" t="s">
        <v>268</v>
      </c>
      <c r="C64" s="99">
        <v>200000</v>
      </c>
      <c r="D64" s="98" t="s">
        <v>268</v>
      </c>
    </row>
  </sheetData>
  <printOptions horizontalCentered="1"/>
  <pageMargins left="0.590277777777778" right="0.590277777777778" top="0.786805555555556" bottom="0.786805555555556" header="0.5" footer="0.5"/>
  <pageSetup paperSize="8" fitToHeight="1000" orientation="landscape" horizont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9"/>
  <sheetViews>
    <sheetView showGridLines="0" showZeros="0" workbookViewId="0">
      <selection activeCell="C7" sqref="C7"/>
    </sheetView>
  </sheetViews>
  <sheetFormatPr defaultColWidth="9.16666666666667" defaultRowHeight="12.75" customHeight="1"/>
  <cols>
    <col min="1" max="3" width="7.16666666666667" customWidth="1"/>
    <col min="4" max="4" width="16.5" customWidth="1"/>
    <col min="5" max="5" width="38.1666666666667" customWidth="1"/>
    <col min="6" max="6" width="49.1666666666667" customWidth="1"/>
    <col min="7" max="7" width="18.8333333333333" customWidth="1"/>
    <col min="8" max="8" width="15.8333333333333" customWidth="1"/>
    <col min="9" max="9" width="12.1666666666667" customWidth="1"/>
    <col min="10" max="11" width="9.16666666666667" customWidth="1"/>
    <col min="12" max="12" width="11.5" customWidth="1"/>
    <col min="13" max="13" width="17.3333333333333" customWidth="1"/>
    <col min="14" max="255" width="9.16666666666667" customWidth="1"/>
  </cols>
  <sheetData>
    <row r="1" ht="29.25" customHeight="1" spans="1:1">
      <c r="A1" s="59" t="s">
        <v>33</v>
      </c>
    </row>
    <row r="2" ht="23.25" customHeight="1" spans="1:14">
      <c r="A2" s="81" t="s">
        <v>34</v>
      </c>
      <c r="B2" s="81"/>
      <c r="C2" s="81"/>
      <c r="D2" s="81"/>
      <c r="E2" s="81"/>
      <c r="F2" s="81"/>
      <c r="G2" s="81"/>
      <c r="H2" s="81"/>
      <c r="I2" s="81"/>
      <c r="J2" s="81"/>
      <c r="K2" s="81"/>
      <c r="L2" s="81"/>
      <c r="M2" s="81"/>
      <c r="N2" s="92"/>
    </row>
    <row r="3" ht="26.25" customHeight="1" spans="13:14">
      <c r="M3" s="93" t="s">
        <v>45</v>
      </c>
      <c r="N3" s="93"/>
    </row>
    <row r="4" ht="18" customHeight="1" spans="1:14">
      <c r="A4" s="67" t="s">
        <v>323</v>
      </c>
      <c r="B4" s="67"/>
      <c r="C4" s="67"/>
      <c r="D4" s="67" t="s">
        <v>120</v>
      </c>
      <c r="E4" s="63" t="s">
        <v>324</v>
      </c>
      <c r="F4" s="67" t="s">
        <v>325</v>
      </c>
      <c r="G4" s="82" t="s">
        <v>326</v>
      </c>
      <c r="H4" s="76" t="s">
        <v>327</v>
      </c>
      <c r="I4" s="67" t="s">
        <v>328</v>
      </c>
      <c r="J4" s="67" t="s">
        <v>158</v>
      </c>
      <c r="K4" s="67"/>
      <c r="L4" s="77" t="s">
        <v>329</v>
      </c>
      <c r="M4" s="67" t="s">
        <v>330</v>
      </c>
      <c r="N4" s="62" t="s">
        <v>331</v>
      </c>
    </row>
    <row r="5" ht="18" customHeight="1" spans="1:14">
      <c r="A5" s="83" t="s">
        <v>332</v>
      </c>
      <c r="B5" s="83" t="s">
        <v>333</v>
      </c>
      <c r="C5" s="83" t="s">
        <v>334</v>
      </c>
      <c r="D5" s="67"/>
      <c r="E5" s="63"/>
      <c r="F5" s="67"/>
      <c r="G5" s="84"/>
      <c r="H5" s="76"/>
      <c r="I5" s="67"/>
      <c r="J5" s="67" t="s">
        <v>332</v>
      </c>
      <c r="K5" s="67" t="s">
        <v>333</v>
      </c>
      <c r="L5" s="79"/>
      <c r="M5" s="67"/>
      <c r="N5" s="62"/>
    </row>
    <row r="6" ht="18" customHeight="1" spans="1:14">
      <c r="A6" s="83" t="s">
        <v>135</v>
      </c>
      <c r="B6" s="83" t="s">
        <v>135</v>
      </c>
      <c r="C6" s="83" t="s">
        <v>135</v>
      </c>
      <c r="D6" s="70" t="s">
        <v>135</v>
      </c>
      <c r="E6" s="70" t="s">
        <v>135</v>
      </c>
      <c r="F6" s="85" t="s">
        <v>135</v>
      </c>
      <c r="G6" s="70" t="s">
        <v>135</v>
      </c>
      <c r="H6" s="70" t="s">
        <v>135</v>
      </c>
      <c r="I6" s="70" t="s">
        <v>135</v>
      </c>
      <c r="J6" s="67" t="s">
        <v>135</v>
      </c>
      <c r="K6" s="67" t="s">
        <v>135</v>
      </c>
      <c r="L6" s="70" t="s">
        <v>135</v>
      </c>
      <c r="M6" s="70" t="s">
        <v>135</v>
      </c>
      <c r="N6" s="70" t="s">
        <v>135</v>
      </c>
    </row>
    <row r="7" ht="18" customHeight="1" spans="1:14">
      <c r="A7" s="83">
        <v>208</v>
      </c>
      <c r="B7" s="86" t="s">
        <v>335</v>
      </c>
      <c r="C7" s="86" t="s">
        <v>336</v>
      </c>
      <c r="D7" s="72">
        <v>401</v>
      </c>
      <c r="E7" s="87" t="s">
        <v>337</v>
      </c>
      <c r="F7" s="88" t="s">
        <v>338</v>
      </c>
      <c r="G7" s="89"/>
      <c r="H7" s="89"/>
      <c r="I7" s="89"/>
      <c r="J7" s="67"/>
      <c r="K7" s="67"/>
      <c r="L7" s="72" t="s">
        <v>339</v>
      </c>
      <c r="M7" s="72">
        <v>60</v>
      </c>
      <c r="N7" s="89"/>
    </row>
    <row r="8" ht="18" customHeight="1" spans="1:14">
      <c r="A8" s="83"/>
      <c r="B8" s="83"/>
      <c r="C8" s="83"/>
      <c r="D8" s="72"/>
      <c r="E8" s="87"/>
      <c r="F8" s="88"/>
      <c r="G8" s="90"/>
      <c r="H8" s="90"/>
      <c r="I8" s="89"/>
      <c r="J8" s="67"/>
      <c r="K8" s="67"/>
      <c r="L8" s="72"/>
      <c r="M8" s="72"/>
      <c r="N8" s="89"/>
    </row>
    <row r="9" ht="18" customHeight="1" spans="1:14">
      <c r="A9" s="83"/>
      <c r="B9" s="83"/>
      <c r="C9" s="83"/>
      <c r="D9" s="72"/>
      <c r="E9" s="91"/>
      <c r="F9" s="88"/>
      <c r="G9" s="90"/>
      <c r="H9" s="90"/>
      <c r="I9" s="89"/>
      <c r="J9" s="67"/>
      <c r="K9" s="67"/>
      <c r="L9" s="72"/>
      <c r="M9" s="72"/>
      <c r="N9" s="90"/>
    </row>
    <row r="10" ht="18" customHeight="1" spans="1:14">
      <c r="A10" s="83"/>
      <c r="B10" s="83"/>
      <c r="C10" s="83"/>
      <c r="D10" s="72"/>
      <c r="E10" s="91"/>
      <c r="F10" s="90"/>
      <c r="G10" s="90"/>
      <c r="H10" s="90"/>
      <c r="I10" s="89"/>
      <c r="J10" s="67"/>
      <c r="K10" s="67"/>
      <c r="L10" s="89"/>
      <c r="M10" s="72"/>
      <c r="N10" s="90"/>
    </row>
    <row r="11" ht="18" customHeight="1" spans="1:14">
      <c r="A11" s="83"/>
      <c r="B11" s="83"/>
      <c r="C11" s="83"/>
      <c r="D11" s="89"/>
      <c r="E11" s="90"/>
      <c r="F11" s="90"/>
      <c r="G11" s="90"/>
      <c r="H11" s="89"/>
      <c r="I11" s="89"/>
      <c r="J11" s="67"/>
      <c r="K11" s="67"/>
      <c r="L11" s="89"/>
      <c r="M11" s="72"/>
      <c r="N11" s="90"/>
    </row>
    <row r="12" ht="18" customHeight="1" spans="1:14">
      <c r="A12" s="83"/>
      <c r="B12" s="83"/>
      <c r="C12" s="83"/>
      <c r="D12" s="74"/>
      <c r="E12" s="75"/>
      <c r="F12" s="75"/>
      <c r="G12" s="75"/>
      <c r="H12" s="74"/>
      <c r="I12" s="74"/>
      <c r="J12" s="67"/>
      <c r="K12" s="67"/>
      <c r="L12" s="74"/>
      <c r="M12" s="94"/>
      <c r="N12" s="75"/>
    </row>
    <row r="13" ht="18" customHeight="1" spans="1:14">
      <c r="A13" s="83"/>
      <c r="B13" s="83"/>
      <c r="C13" s="83"/>
      <c r="D13" s="74"/>
      <c r="E13" s="75"/>
      <c r="F13" s="75"/>
      <c r="G13" s="75"/>
      <c r="H13" s="74"/>
      <c r="I13" s="74"/>
      <c r="J13" s="67"/>
      <c r="K13" s="67"/>
      <c r="L13" s="74"/>
      <c r="M13" s="94"/>
      <c r="N13" s="74"/>
    </row>
    <row r="14" ht="18" customHeight="1" spans="1:14">
      <c r="A14" s="83"/>
      <c r="B14" s="83"/>
      <c r="C14" s="83"/>
      <c r="D14" s="74"/>
      <c r="E14" s="75"/>
      <c r="F14" s="75"/>
      <c r="G14" s="75"/>
      <c r="H14" s="74"/>
      <c r="I14" s="74"/>
      <c r="J14" s="67"/>
      <c r="K14" s="67"/>
      <c r="L14" s="74"/>
      <c r="M14" s="94"/>
      <c r="N14" s="74"/>
    </row>
    <row r="15" ht="18" customHeight="1" spans="1:14">
      <c r="A15" s="83"/>
      <c r="B15" s="83"/>
      <c r="C15" s="83"/>
      <c r="D15" s="74"/>
      <c r="E15" s="75"/>
      <c r="F15" s="75"/>
      <c r="G15" s="75"/>
      <c r="H15" s="74"/>
      <c r="I15" s="75"/>
      <c r="J15" s="67"/>
      <c r="K15" s="67"/>
      <c r="L15" s="75"/>
      <c r="M15" s="74"/>
      <c r="N15" s="75"/>
    </row>
    <row r="16" customHeight="1" spans="13:13">
      <c r="M16" s="59"/>
    </row>
    <row r="17" customHeight="1" spans="13:13">
      <c r="M17" s="59"/>
    </row>
    <row r="18" customHeight="1" spans="13:13">
      <c r="M18" s="59"/>
    </row>
    <row r="19" customHeight="1" spans="13:13">
      <c r="M19" s="59"/>
    </row>
  </sheetData>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0277777777778" right="0.590277777777778" top="0.786805555555556" bottom="0.786805555555556" header="0.5" footer="0.5"/>
  <pageSetup paperSize="8" fitToHeight="1000" orientation="landscape" horizont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E1" workbookViewId="0">
      <selection activeCell="H14" sqref="H14"/>
    </sheetView>
  </sheetViews>
  <sheetFormatPr defaultColWidth="9.16666666666667" defaultRowHeight="12.75" customHeight="1"/>
  <cols>
    <col min="1" max="1" width="11.6666666666667" customWidth="1"/>
    <col min="2" max="2" width="15.1666666666667" customWidth="1"/>
    <col min="3" max="3" width="10.6666666666667" customWidth="1"/>
    <col min="4" max="4" width="8.5" customWidth="1"/>
    <col min="5" max="6" width="11.8333333333333" customWidth="1"/>
    <col min="7" max="7" width="9.33333333333333" customWidth="1"/>
    <col min="8" max="9" width="11.8333333333333" customWidth="1"/>
    <col min="10" max="11" width="6.83333333333333" customWidth="1"/>
    <col min="12" max="13" width="7.66666666666667" customWidth="1"/>
    <col min="14" max="18" width="9.16666666666667" customWidth="1"/>
    <col min="19" max="19" width="6.83333333333333" customWidth="1"/>
  </cols>
  <sheetData>
    <row r="1" ht="30" customHeight="1" spans="1:3">
      <c r="A1" s="59" t="s">
        <v>35</v>
      </c>
      <c r="C1" s="60" t="s">
        <v>35</v>
      </c>
    </row>
    <row r="2" ht="28.5" customHeight="1" spans="1:29">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spans="29:29">
      <c r="AC3" s="80" t="s">
        <v>45</v>
      </c>
    </row>
    <row r="4" ht="17.25" customHeight="1" spans="1:29">
      <c r="A4" s="62" t="s">
        <v>120</v>
      </c>
      <c r="B4" s="62" t="s">
        <v>121</v>
      </c>
      <c r="C4" s="63" t="s">
        <v>340</v>
      </c>
      <c r="D4" s="64"/>
      <c r="E4" s="64"/>
      <c r="F4" s="64"/>
      <c r="G4" s="64"/>
      <c r="H4" s="64"/>
      <c r="I4" s="64"/>
      <c r="J4" s="64"/>
      <c r="K4" s="76"/>
      <c r="L4" s="63" t="s">
        <v>339</v>
      </c>
      <c r="M4" s="64"/>
      <c r="N4" s="64"/>
      <c r="O4" s="64"/>
      <c r="P4" s="64"/>
      <c r="Q4" s="64"/>
      <c r="R4" s="64"/>
      <c r="S4" s="64"/>
      <c r="T4" s="76"/>
      <c r="U4" s="63" t="s">
        <v>341</v>
      </c>
      <c r="V4" s="64"/>
      <c r="W4" s="64"/>
      <c r="X4" s="64"/>
      <c r="Y4" s="64"/>
      <c r="Z4" s="64"/>
      <c r="AA4" s="64"/>
      <c r="AB4" s="64"/>
      <c r="AC4" s="76"/>
    </row>
    <row r="5" ht="17.25" customHeight="1" spans="1:29">
      <c r="A5" s="62"/>
      <c r="B5" s="62"/>
      <c r="C5" s="65" t="s">
        <v>125</v>
      </c>
      <c r="D5" s="63" t="s">
        <v>342</v>
      </c>
      <c r="E5" s="64"/>
      <c r="F5" s="64"/>
      <c r="G5" s="64"/>
      <c r="H5" s="64"/>
      <c r="I5" s="76"/>
      <c r="J5" s="77" t="s">
        <v>343</v>
      </c>
      <c r="K5" s="77" t="s">
        <v>344</v>
      </c>
      <c r="L5" s="65" t="s">
        <v>125</v>
      </c>
      <c r="M5" s="63" t="s">
        <v>342</v>
      </c>
      <c r="N5" s="64"/>
      <c r="O5" s="64"/>
      <c r="P5" s="64"/>
      <c r="Q5" s="64"/>
      <c r="R5" s="76"/>
      <c r="S5" s="77" t="s">
        <v>343</v>
      </c>
      <c r="T5" s="77" t="s">
        <v>344</v>
      </c>
      <c r="U5" s="65" t="s">
        <v>125</v>
      </c>
      <c r="V5" s="63" t="s">
        <v>342</v>
      </c>
      <c r="W5" s="64"/>
      <c r="X5" s="64"/>
      <c r="Y5" s="64"/>
      <c r="Z5" s="64"/>
      <c r="AA5" s="76"/>
      <c r="AB5" s="77" t="s">
        <v>343</v>
      </c>
      <c r="AC5" s="77" t="s">
        <v>344</v>
      </c>
    </row>
    <row r="6" ht="23.25" customHeight="1" spans="1:29">
      <c r="A6" s="62"/>
      <c r="B6" s="62"/>
      <c r="C6" s="66"/>
      <c r="D6" s="67" t="s">
        <v>133</v>
      </c>
      <c r="E6" s="67" t="s">
        <v>345</v>
      </c>
      <c r="F6" s="67" t="s">
        <v>346</v>
      </c>
      <c r="G6" s="67" t="s">
        <v>347</v>
      </c>
      <c r="H6" s="67"/>
      <c r="I6" s="67"/>
      <c r="J6" s="78"/>
      <c r="K6" s="78"/>
      <c r="L6" s="66"/>
      <c r="M6" s="67" t="s">
        <v>133</v>
      </c>
      <c r="N6" s="67" t="s">
        <v>345</v>
      </c>
      <c r="O6" s="67" t="s">
        <v>346</v>
      </c>
      <c r="P6" s="67" t="s">
        <v>347</v>
      </c>
      <c r="Q6" s="67"/>
      <c r="R6" s="67"/>
      <c r="S6" s="78"/>
      <c r="T6" s="78"/>
      <c r="U6" s="66"/>
      <c r="V6" s="67" t="s">
        <v>133</v>
      </c>
      <c r="W6" s="67" t="s">
        <v>345</v>
      </c>
      <c r="X6" s="67" t="s">
        <v>346</v>
      </c>
      <c r="Y6" s="67" t="s">
        <v>347</v>
      </c>
      <c r="Z6" s="67"/>
      <c r="AA6" s="67"/>
      <c r="AB6" s="78"/>
      <c r="AC6" s="78"/>
    </row>
    <row r="7" ht="44.25" customHeight="1" spans="1:29">
      <c r="A7" s="62"/>
      <c r="B7" s="62"/>
      <c r="C7" s="68"/>
      <c r="D7" s="67"/>
      <c r="E7" s="67"/>
      <c r="F7" s="67"/>
      <c r="G7" s="69" t="s">
        <v>133</v>
      </c>
      <c r="H7" s="69" t="s">
        <v>348</v>
      </c>
      <c r="I7" s="69" t="s">
        <v>349</v>
      </c>
      <c r="J7" s="79"/>
      <c r="K7" s="79"/>
      <c r="L7" s="68"/>
      <c r="M7" s="67"/>
      <c r="N7" s="67"/>
      <c r="O7" s="67"/>
      <c r="P7" s="69" t="s">
        <v>133</v>
      </c>
      <c r="Q7" s="69" t="s">
        <v>348</v>
      </c>
      <c r="R7" s="69" t="s">
        <v>349</v>
      </c>
      <c r="S7" s="79"/>
      <c r="T7" s="79"/>
      <c r="U7" s="68"/>
      <c r="V7" s="67"/>
      <c r="W7" s="67"/>
      <c r="X7" s="67"/>
      <c r="Y7" s="69" t="s">
        <v>133</v>
      </c>
      <c r="Z7" s="69" t="s">
        <v>348</v>
      </c>
      <c r="AA7" s="69" t="s">
        <v>349</v>
      </c>
      <c r="AB7" s="79"/>
      <c r="AC7" s="79"/>
    </row>
    <row r="8" ht="19.5" customHeight="1" spans="1:29">
      <c r="A8" s="70" t="s">
        <v>135</v>
      </c>
      <c r="B8" s="70" t="s">
        <v>135</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350</v>
      </c>
      <c r="V8" s="70" t="s">
        <v>351</v>
      </c>
      <c r="W8" s="70" t="s">
        <v>352</v>
      </c>
      <c r="X8" s="70" t="s">
        <v>353</v>
      </c>
      <c r="Y8" s="70" t="s">
        <v>354</v>
      </c>
      <c r="Z8" s="70" t="s">
        <v>355</v>
      </c>
      <c r="AA8" s="70" t="s">
        <v>356</v>
      </c>
      <c r="AB8" s="70" t="s">
        <v>357</v>
      </c>
      <c r="AC8" s="70" t="s">
        <v>358</v>
      </c>
    </row>
    <row r="9" s="4" customFormat="1" ht="15" customHeight="1" spans="1:29">
      <c r="A9" s="72"/>
      <c r="B9" s="72" t="s">
        <v>136</v>
      </c>
      <c r="C9" s="73">
        <f>D9+J9+K9</f>
        <v>441900</v>
      </c>
      <c r="D9" s="73">
        <f>SUM(E9:G9)</f>
        <v>441900</v>
      </c>
      <c r="E9" s="72"/>
      <c r="F9" s="72">
        <v>86700</v>
      </c>
      <c r="G9" s="73">
        <f>H9+I9</f>
        <v>355200</v>
      </c>
      <c r="H9" s="72"/>
      <c r="I9" s="72">
        <v>355200</v>
      </c>
      <c r="J9" s="72"/>
      <c r="K9" s="72"/>
      <c r="L9" s="73">
        <f>M9+S9+T9</f>
        <v>415900</v>
      </c>
      <c r="M9" s="73">
        <f>SUM(N9:P9)</f>
        <v>415900</v>
      </c>
      <c r="N9" s="72"/>
      <c r="O9" s="72">
        <v>75900</v>
      </c>
      <c r="P9" s="73">
        <f>Q9+R9</f>
        <v>340000</v>
      </c>
      <c r="Q9" s="72"/>
      <c r="R9" s="72">
        <v>340000</v>
      </c>
      <c r="S9" s="72"/>
      <c r="T9" s="72"/>
      <c r="U9" s="73">
        <f t="shared" ref="U9:AC9" si="0">L9-C9</f>
        <v>-26000</v>
      </c>
      <c r="V9" s="73">
        <f t="shared" si="0"/>
        <v>-26000</v>
      </c>
      <c r="W9" s="73">
        <f t="shared" si="0"/>
        <v>0</v>
      </c>
      <c r="X9" s="73">
        <f t="shared" si="0"/>
        <v>-10800</v>
      </c>
      <c r="Y9" s="73">
        <f t="shared" si="0"/>
        <v>-15200</v>
      </c>
      <c r="Z9" s="73">
        <f t="shared" si="0"/>
        <v>0</v>
      </c>
      <c r="AA9" s="73">
        <f t="shared" si="0"/>
        <v>-15200</v>
      </c>
      <c r="AB9" s="73">
        <f t="shared" si="0"/>
        <v>0</v>
      </c>
      <c r="AC9" s="73">
        <f t="shared" si="0"/>
        <v>0</v>
      </c>
    </row>
    <row r="10" ht="15" customHeight="1" spans="1:29">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ht="15" customHeight="1" spans="1:29">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ht="15" customHeight="1" spans="1:29">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ht="15" customHeight="1" spans="1:29">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ht="15" customHeight="1" spans="1:29">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ht="15" customHeight="1" spans="1:29">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ht="15" customHeight="1" spans="1:29">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customHeight="1" spans="6:11">
      <c r="F17" s="59"/>
      <c r="G17" s="59"/>
      <c r="H17" s="59"/>
      <c r="I17" s="59"/>
      <c r="J17" s="59"/>
      <c r="K17" s="59"/>
    </row>
    <row r="18" customHeight="1" spans="7:11">
      <c r="G18" s="59"/>
      <c r="H18" s="59"/>
      <c r="K18" s="59"/>
    </row>
    <row r="19" customHeight="1" spans="8:11">
      <c r="H19" s="59"/>
      <c r="K19" s="59"/>
    </row>
    <row r="20" customHeight="1" spans="8:11">
      <c r="H20" s="59"/>
      <c r="K20" s="59"/>
    </row>
    <row r="21" customHeight="1" spans="9:11">
      <c r="I21" s="59"/>
      <c r="K21" s="59"/>
    </row>
    <row r="22" customHeight="1" spans="9:10">
      <c r="I22" s="59"/>
      <c r="J22" s="59"/>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0277777777778" right="0.590277777777778" top="0.786805555555556" bottom="0.786805555555556" header="0.5" footer="0.5"/>
  <pageSetup paperSize="8" scale="87" fitToHeight="0" orientation="landscape" horizont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showGridLines="0" workbookViewId="0">
      <selection activeCell="F11" sqref="F11:I11"/>
    </sheetView>
  </sheetViews>
  <sheetFormatPr defaultColWidth="12" defaultRowHeight="14.25"/>
  <cols>
    <col min="1" max="2" width="8.16666666666667" style="11" customWidth="1"/>
    <col min="3" max="3" width="16.5" style="11" customWidth="1"/>
    <col min="4" max="4" width="32.5" style="11" customWidth="1"/>
    <col min="5" max="5" width="26.1666666666667" style="11" customWidth="1"/>
    <col min="6" max="6" width="16.5" style="11" customWidth="1"/>
    <col min="7" max="7" width="16.8333333333333" style="11" customWidth="1"/>
    <col min="8" max="8" width="16.5" style="11" customWidth="1"/>
    <col min="9" max="9" width="26.1666666666667" style="11" customWidth="1"/>
    <col min="10" max="16384" width="12" style="11"/>
  </cols>
  <sheetData>
    <row r="1" ht="16.5" customHeight="1" spans="1:4">
      <c r="A1" s="12" t="s">
        <v>37</v>
      </c>
      <c r="B1" s="13"/>
      <c r="C1" s="13"/>
      <c r="D1" s="13"/>
    </row>
    <row r="2" ht="33.75" customHeight="1" spans="1:9">
      <c r="A2" s="14" t="s">
        <v>38</v>
      </c>
      <c r="B2" s="14"/>
      <c r="C2" s="14"/>
      <c r="D2" s="14"/>
      <c r="E2" s="14"/>
      <c r="F2" s="14"/>
      <c r="G2" s="14"/>
      <c r="H2" s="14"/>
      <c r="I2" s="14"/>
    </row>
    <row r="3" customHeight="1" spans="1:9">
      <c r="A3" s="15"/>
      <c r="B3" s="15"/>
      <c r="C3" s="15"/>
      <c r="D3" s="15"/>
      <c r="E3" s="15"/>
      <c r="F3" s="15"/>
      <c r="G3" s="15"/>
      <c r="H3" s="15"/>
      <c r="I3" s="15"/>
    </row>
    <row r="4" ht="21.75" customHeight="1" spans="1:4">
      <c r="A4" s="16"/>
      <c r="B4" s="17"/>
      <c r="C4" s="18"/>
      <c r="D4" s="18"/>
    </row>
    <row r="5" ht="21.95" customHeight="1" spans="1:9">
      <c r="A5" s="19" t="s">
        <v>359</v>
      </c>
      <c r="B5" s="20"/>
      <c r="C5" s="20"/>
      <c r="D5" s="21"/>
      <c r="E5" s="21"/>
      <c r="F5" s="21"/>
      <c r="G5" s="21"/>
      <c r="H5" s="21"/>
      <c r="I5" s="21"/>
    </row>
    <row r="6" ht="21.95" customHeight="1" spans="1:9">
      <c r="A6" s="22" t="s">
        <v>360</v>
      </c>
      <c r="B6" s="23"/>
      <c r="C6" s="23"/>
      <c r="D6" s="24"/>
      <c r="E6" s="24"/>
      <c r="F6" s="22" t="s">
        <v>361</v>
      </c>
      <c r="G6" s="25"/>
      <c r="H6" s="21"/>
      <c r="I6" s="21"/>
    </row>
    <row r="7" ht="21.95" customHeight="1" spans="1:9">
      <c r="A7" s="26" t="s">
        <v>362</v>
      </c>
      <c r="B7" s="27"/>
      <c r="C7" s="28"/>
      <c r="D7" s="29" t="s">
        <v>363</v>
      </c>
      <c r="E7" s="29"/>
      <c r="F7" s="30" t="s">
        <v>364</v>
      </c>
      <c r="G7" s="31"/>
      <c r="H7" s="32"/>
      <c r="I7" s="48"/>
    </row>
    <row r="8" ht="21.95" customHeight="1" spans="1:9">
      <c r="A8" s="33"/>
      <c r="B8" s="34"/>
      <c r="C8" s="35"/>
      <c r="D8" s="29" t="s">
        <v>365</v>
      </c>
      <c r="E8" s="29"/>
      <c r="F8" s="30" t="s">
        <v>365</v>
      </c>
      <c r="G8" s="31"/>
      <c r="H8" s="32"/>
      <c r="I8" s="48"/>
    </row>
    <row r="9" ht="21.95" customHeight="1" spans="1:9">
      <c r="A9" s="36"/>
      <c r="B9" s="37"/>
      <c r="C9" s="38"/>
      <c r="D9" s="29" t="s">
        <v>366</v>
      </c>
      <c r="E9" s="29"/>
      <c r="F9" s="30" t="s">
        <v>367</v>
      </c>
      <c r="G9" s="31"/>
      <c r="H9" s="32"/>
      <c r="I9" s="48"/>
    </row>
    <row r="10" ht="21.95" customHeight="1" spans="1:9">
      <c r="A10" s="21" t="s">
        <v>368</v>
      </c>
      <c r="B10" s="24" t="s">
        <v>369</v>
      </c>
      <c r="C10" s="24"/>
      <c r="D10" s="24"/>
      <c r="E10" s="24"/>
      <c r="F10" s="22" t="s">
        <v>370</v>
      </c>
      <c r="G10" s="23"/>
      <c r="H10" s="23"/>
      <c r="I10" s="25"/>
    </row>
    <row r="11" ht="101.1" customHeight="1" spans="1:9">
      <c r="A11" s="39"/>
      <c r="B11" s="40" t="s">
        <v>371</v>
      </c>
      <c r="C11" s="40"/>
      <c r="D11" s="40"/>
      <c r="E11" s="40"/>
      <c r="F11" s="41" t="s">
        <v>371</v>
      </c>
      <c r="G11" s="42"/>
      <c r="H11" s="43"/>
      <c r="I11" s="49"/>
    </row>
    <row r="12" ht="24" spans="1:9">
      <c r="A12" s="24" t="s">
        <v>372</v>
      </c>
      <c r="B12" s="44" t="s">
        <v>373</v>
      </c>
      <c r="C12" s="24" t="s">
        <v>374</v>
      </c>
      <c r="D12" s="24" t="s">
        <v>375</v>
      </c>
      <c r="E12" s="24" t="s">
        <v>376</v>
      </c>
      <c r="F12" s="24" t="s">
        <v>374</v>
      </c>
      <c r="G12" s="24" t="s">
        <v>375</v>
      </c>
      <c r="H12" s="24"/>
      <c r="I12" s="24" t="s">
        <v>376</v>
      </c>
    </row>
    <row r="13" ht="21.95" customHeight="1" spans="1:9">
      <c r="A13" s="24"/>
      <c r="B13" s="24" t="s">
        <v>377</v>
      </c>
      <c r="C13" s="24" t="s">
        <v>378</v>
      </c>
      <c r="D13" s="29" t="s">
        <v>379</v>
      </c>
      <c r="E13" s="45"/>
      <c r="F13" s="24" t="s">
        <v>378</v>
      </c>
      <c r="G13" s="46" t="s">
        <v>379</v>
      </c>
      <c r="H13" s="46"/>
      <c r="I13" s="45"/>
    </row>
    <row r="14" ht="21.95" customHeight="1" spans="1:9">
      <c r="A14" s="24"/>
      <c r="B14" s="21"/>
      <c r="C14" s="24"/>
      <c r="D14" s="29" t="s">
        <v>380</v>
      </c>
      <c r="E14" s="45"/>
      <c r="F14" s="24"/>
      <c r="G14" s="46" t="s">
        <v>380</v>
      </c>
      <c r="H14" s="46"/>
      <c r="I14" s="45"/>
    </row>
    <row r="15" ht="21.95" customHeight="1" spans="1:9">
      <c r="A15" s="24"/>
      <c r="B15" s="21"/>
      <c r="C15" s="24"/>
      <c r="D15" s="29" t="s">
        <v>381</v>
      </c>
      <c r="E15" s="45"/>
      <c r="F15" s="24"/>
      <c r="G15" s="46" t="s">
        <v>381</v>
      </c>
      <c r="H15" s="46"/>
      <c r="I15" s="45"/>
    </row>
    <row r="16" ht="21.95" customHeight="1" spans="1:9">
      <c r="A16" s="24"/>
      <c r="B16" s="21"/>
      <c r="C16" s="24" t="s">
        <v>382</v>
      </c>
      <c r="D16" s="29" t="s">
        <v>379</v>
      </c>
      <c r="E16" s="45"/>
      <c r="F16" s="24" t="s">
        <v>382</v>
      </c>
      <c r="G16" s="46" t="s">
        <v>379</v>
      </c>
      <c r="H16" s="46"/>
      <c r="I16" s="45"/>
    </row>
    <row r="17" ht="21.95" customHeight="1" spans="1:9">
      <c r="A17" s="24"/>
      <c r="B17" s="21"/>
      <c r="C17" s="24"/>
      <c r="D17" s="29" t="s">
        <v>380</v>
      </c>
      <c r="E17" s="45"/>
      <c r="F17" s="24"/>
      <c r="G17" s="46" t="s">
        <v>380</v>
      </c>
      <c r="H17" s="46"/>
      <c r="I17" s="45"/>
    </row>
    <row r="18" ht="21.95" customHeight="1" spans="1:9">
      <c r="A18" s="24"/>
      <c r="B18" s="21"/>
      <c r="C18" s="24"/>
      <c r="D18" s="29" t="s">
        <v>381</v>
      </c>
      <c r="E18" s="45"/>
      <c r="F18" s="24"/>
      <c r="G18" s="46" t="s">
        <v>381</v>
      </c>
      <c r="H18" s="46"/>
      <c r="I18" s="45"/>
    </row>
    <row r="19" ht="21.95" customHeight="1" spans="1:9">
      <c r="A19" s="24"/>
      <c r="B19" s="21"/>
      <c r="C19" s="24" t="s">
        <v>383</v>
      </c>
      <c r="D19" s="29" t="s">
        <v>379</v>
      </c>
      <c r="E19" s="45"/>
      <c r="F19" s="24" t="s">
        <v>383</v>
      </c>
      <c r="G19" s="46" t="s">
        <v>379</v>
      </c>
      <c r="H19" s="46"/>
      <c r="I19" s="45"/>
    </row>
    <row r="20" ht="21.95" customHeight="1" spans="1:9">
      <c r="A20" s="24"/>
      <c r="B20" s="21"/>
      <c r="C20" s="24"/>
      <c r="D20" s="29" t="s">
        <v>380</v>
      </c>
      <c r="E20" s="45"/>
      <c r="F20" s="24"/>
      <c r="G20" s="46" t="s">
        <v>380</v>
      </c>
      <c r="H20" s="46"/>
      <c r="I20" s="45"/>
    </row>
    <row r="21" ht="21.95" customHeight="1" spans="1:9">
      <c r="A21" s="24"/>
      <c r="B21" s="21"/>
      <c r="C21" s="24"/>
      <c r="D21" s="29" t="s">
        <v>381</v>
      </c>
      <c r="E21" s="45"/>
      <c r="F21" s="24"/>
      <c r="G21" s="46" t="s">
        <v>381</v>
      </c>
      <c r="H21" s="46"/>
      <c r="I21" s="45"/>
    </row>
    <row r="22" ht="21.95" customHeight="1" spans="1:9">
      <c r="A22" s="24"/>
      <c r="B22" s="21"/>
      <c r="C22" s="24" t="s">
        <v>384</v>
      </c>
      <c r="D22" s="29" t="s">
        <v>379</v>
      </c>
      <c r="E22" s="45"/>
      <c r="F22" s="24" t="s">
        <v>384</v>
      </c>
      <c r="G22" s="46" t="s">
        <v>379</v>
      </c>
      <c r="H22" s="46"/>
      <c r="I22" s="45"/>
    </row>
    <row r="23" ht="21.95" customHeight="1" spans="1:9">
      <c r="A23" s="24"/>
      <c r="B23" s="21"/>
      <c r="C23" s="24"/>
      <c r="D23" s="29" t="s">
        <v>380</v>
      </c>
      <c r="E23" s="45"/>
      <c r="F23" s="24"/>
      <c r="G23" s="46" t="s">
        <v>380</v>
      </c>
      <c r="H23" s="46"/>
      <c r="I23" s="45"/>
    </row>
    <row r="24" ht="21.95" customHeight="1" spans="1:9">
      <c r="A24" s="24"/>
      <c r="B24" s="21"/>
      <c r="C24" s="24"/>
      <c r="D24" s="29" t="s">
        <v>381</v>
      </c>
      <c r="E24" s="45"/>
      <c r="F24" s="24"/>
      <c r="G24" s="46" t="s">
        <v>381</v>
      </c>
      <c r="H24" s="46"/>
      <c r="I24" s="45"/>
    </row>
    <row r="25" ht="21.95" customHeight="1" spans="1:9">
      <c r="A25" s="24"/>
      <c r="B25" s="21"/>
      <c r="C25" s="24" t="s">
        <v>385</v>
      </c>
      <c r="D25" s="45"/>
      <c r="E25" s="24"/>
      <c r="F25" s="24" t="s">
        <v>385</v>
      </c>
      <c r="G25" s="46"/>
      <c r="H25" s="46"/>
      <c r="I25" s="45"/>
    </row>
    <row r="26" ht="21.95" customHeight="1" spans="1:9">
      <c r="A26" s="24"/>
      <c r="B26" s="24" t="s">
        <v>386</v>
      </c>
      <c r="C26" s="24" t="s">
        <v>387</v>
      </c>
      <c r="D26" s="29" t="s">
        <v>379</v>
      </c>
      <c r="E26" s="45"/>
      <c r="F26" s="24" t="s">
        <v>387</v>
      </c>
      <c r="G26" s="46" t="s">
        <v>379</v>
      </c>
      <c r="H26" s="46"/>
      <c r="I26" s="45"/>
    </row>
    <row r="27" ht="21.95" customHeight="1" spans="1:9">
      <c r="A27" s="24"/>
      <c r="B27" s="21"/>
      <c r="C27" s="24"/>
      <c r="D27" s="29" t="s">
        <v>380</v>
      </c>
      <c r="E27" s="45"/>
      <c r="F27" s="24"/>
      <c r="G27" s="46" t="s">
        <v>380</v>
      </c>
      <c r="H27" s="46"/>
      <c r="I27" s="45"/>
    </row>
    <row r="28" ht="21.95" customHeight="1" spans="1:9">
      <c r="A28" s="24"/>
      <c r="B28" s="21"/>
      <c r="C28" s="24"/>
      <c r="D28" s="29" t="s">
        <v>381</v>
      </c>
      <c r="E28" s="45"/>
      <c r="F28" s="24"/>
      <c r="G28" s="46" t="s">
        <v>381</v>
      </c>
      <c r="H28" s="46"/>
      <c r="I28" s="45"/>
    </row>
    <row r="29" ht="21.95" customHeight="1" spans="1:9">
      <c r="A29" s="24"/>
      <c r="B29" s="21"/>
      <c r="C29" s="24" t="s">
        <v>388</v>
      </c>
      <c r="D29" s="29" t="s">
        <v>379</v>
      </c>
      <c r="E29" s="45"/>
      <c r="F29" s="24" t="s">
        <v>388</v>
      </c>
      <c r="G29" s="46" t="s">
        <v>379</v>
      </c>
      <c r="H29" s="46"/>
      <c r="I29" s="45"/>
    </row>
    <row r="30" ht="21.95" customHeight="1" spans="1:9">
      <c r="A30" s="24"/>
      <c r="B30" s="21"/>
      <c r="C30" s="24"/>
      <c r="D30" s="29" t="s">
        <v>380</v>
      </c>
      <c r="E30" s="45"/>
      <c r="F30" s="24"/>
      <c r="G30" s="46" t="s">
        <v>380</v>
      </c>
      <c r="H30" s="46"/>
      <c r="I30" s="45"/>
    </row>
    <row r="31" ht="21.95" customHeight="1" spans="1:9">
      <c r="A31" s="24"/>
      <c r="B31" s="21"/>
      <c r="C31" s="24"/>
      <c r="D31" s="29" t="s">
        <v>381</v>
      </c>
      <c r="E31" s="45"/>
      <c r="F31" s="24"/>
      <c r="G31" s="46" t="s">
        <v>381</v>
      </c>
      <c r="H31" s="46"/>
      <c r="I31" s="45"/>
    </row>
    <row r="32" ht="21.95" customHeight="1" spans="1:9">
      <c r="A32" s="24"/>
      <c r="B32" s="21"/>
      <c r="C32" s="24" t="s">
        <v>389</v>
      </c>
      <c r="D32" s="29" t="s">
        <v>379</v>
      </c>
      <c r="E32" s="45"/>
      <c r="F32" s="24" t="s">
        <v>389</v>
      </c>
      <c r="G32" s="46" t="s">
        <v>379</v>
      </c>
      <c r="H32" s="46"/>
      <c r="I32" s="45"/>
    </row>
    <row r="33" ht="21.95" customHeight="1" spans="1:9">
      <c r="A33" s="24"/>
      <c r="B33" s="21"/>
      <c r="C33" s="24"/>
      <c r="D33" s="29" t="s">
        <v>380</v>
      </c>
      <c r="E33" s="45"/>
      <c r="F33" s="24"/>
      <c r="G33" s="46" t="s">
        <v>380</v>
      </c>
      <c r="H33" s="46"/>
      <c r="I33" s="45"/>
    </row>
    <row r="34" ht="21.95" customHeight="1" spans="1:9">
      <c r="A34" s="24"/>
      <c r="B34" s="21"/>
      <c r="C34" s="24"/>
      <c r="D34" s="29" t="s">
        <v>381</v>
      </c>
      <c r="E34" s="45"/>
      <c r="F34" s="24"/>
      <c r="G34" s="46" t="s">
        <v>381</v>
      </c>
      <c r="H34" s="46"/>
      <c r="I34" s="45"/>
    </row>
    <row r="35" ht="21.95" customHeight="1" spans="1:9">
      <c r="A35" s="24"/>
      <c r="B35" s="21"/>
      <c r="C35" s="24" t="s">
        <v>390</v>
      </c>
      <c r="D35" s="29" t="s">
        <v>379</v>
      </c>
      <c r="E35" s="45"/>
      <c r="F35" s="24" t="s">
        <v>390</v>
      </c>
      <c r="G35" s="46" t="s">
        <v>379</v>
      </c>
      <c r="H35" s="46"/>
      <c r="I35" s="45"/>
    </row>
    <row r="36" ht="21.95" customHeight="1" spans="1:9">
      <c r="A36" s="24"/>
      <c r="B36" s="21"/>
      <c r="C36" s="24"/>
      <c r="D36" s="29" t="s">
        <v>380</v>
      </c>
      <c r="E36" s="45"/>
      <c r="F36" s="24"/>
      <c r="G36" s="46" t="s">
        <v>380</v>
      </c>
      <c r="H36" s="46"/>
      <c r="I36" s="45"/>
    </row>
    <row r="37" ht="21.95" customHeight="1" spans="1:9">
      <c r="A37" s="24"/>
      <c r="B37" s="21"/>
      <c r="C37" s="24"/>
      <c r="D37" s="29" t="s">
        <v>381</v>
      </c>
      <c r="E37" s="45"/>
      <c r="F37" s="24"/>
      <c r="G37" s="46" t="s">
        <v>381</v>
      </c>
      <c r="H37" s="46"/>
      <c r="I37" s="45"/>
    </row>
    <row r="38" ht="21.95" customHeight="1" spans="1:9">
      <c r="A38" s="24"/>
      <c r="B38" s="21"/>
      <c r="C38" s="24" t="s">
        <v>385</v>
      </c>
      <c r="D38" s="45"/>
      <c r="E38" s="45"/>
      <c r="F38" s="24" t="s">
        <v>385</v>
      </c>
      <c r="G38" s="46"/>
      <c r="H38" s="46"/>
      <c r="I38" s="45"/>
    </row>
    <row r="39" ht="21.95" customHeight="1" spans="1:9">
      <c r="A39" s="24"/>
      <c r="B39" s="24" t="s">
        <v>391</v>
      </c>
      <c r="C39" s="24" t="s">
        <v>392</v>
      </c>
      <c r="D39" s="29" t="s">
        <v>379</v>
      </c>
      <c r="E39" s="21"/>
      <c r="F39" s="24" t="s">
        <v>392</v>
      </c>
      <c r="G39" s="46" t="s">
        <v>379</v>
      </c>
      <c r="H39" s="46"/>
      <c r="I39" s="45"/>
    </row>
    <row r="40" ht="21.95" customHeight="1" spans="1:9">
      <c r="A40" s="24"/>
      <c r="B40" s="24"/>
      <c r="C40" s="24"/>
      <c r="D40" s="29" t="s">
        <v>380</v>
      </c>
      <c r="E40" s="24"/>
      <c r="F40" s="24"/>
      <c r="G40" s="46" t="s">
        <v>380</v>
      </c>
      <c r="H40" s="46"/>
      <c r="I40" s="45"/>
    </row>
    <row r="41" ht="21.95" customHeight="1" spans="1:9">
      <c r="A41" s="24"/>
      <c r="B41" s="24"/>
      <c r="C41" s="24"/>
      <c r="D41" s="29" t="s">
        <v>381</v>
      </c>
      <c r="E41" s="24"/>
      <c r="F41" s="24"/>
      <c r="G41" s="46" t="s">
        <v>381</v>
      </c>
      <c r="H41" s="46"/>
      <c r="I41" s="45"/>
    </row>
    <row r="42" ht="21.95" customHeight="1" spans="1:9">
      <c r="A42" s="24"/>
      <c r="B42" s="24"/>
      <c r="C42" s="24" t="s">
        <v>385</v>
      </c>
      <c r="D42" s="45"/>
      <c r="E42" s="24"/>
      <c r="F42" s="24" t="s">
        <v>385</v>
      </c>
      <c r="G42" s="46"/>
      <c r="H42" s="46"/>
      <c r="I42" s="45"/>
    </row>
    <row r="43" ht="21" customHeight="1" spans="1:9">
      <c r="A43" s="47" t="s">
        <v>393</v>
      </c>
      <c r="B43" s="47"/>
      <c r="C43" s="47"/>
      <c r="D43" s="47"/>
      <c r="E43" s="47"/>
      <c r="F43" s="47"/>
      <c r="G43" s="47"/>
      <c r="H43" s="47"/>
      <c r="I43" s="47"/>
    </row>
  </sheetData>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8055555555556" right="0.468055555555556" top="0.388888888888889" bottom="0.388888888888889" header="0.349305555555556" footer="0.2"/>
  <pageSetup paperSize="8" scale="76"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workbookViewId="0">
      <selection activeCell="D5" sqref="D5:H5"/>
    </sheetView>
  </sheetViews>
  <sheetFormatPr defaultColWidth="12" defaultRowHeight="14.25" outlineLevelCol="7"/>
  <cols>
    <col min="1" max="1" width="12" style="11"/>
    <col min="2" max="3" width="16.3333333333333" style="11" customWidth="1"/>
    <col min="4" max="4" width="9.33333333333333" style="11" customWidth="1"/>
    <col min="5" max="5" width="42" style="11" customWidth="1"/>
    <col min="6" max="8" width="18" style="11" customWidth="1"/>
    <col min="9" max="16384" width="12" style="11"/>
  </cols>
  <sheetData>
    <row r="1" s="50" customFormat="1" ht="16.5" customHeight="1" spans="1:4">
      <c r="A1" s="12" t="s">
        <v>39</v>
      </c>
      <c r="B1" s="52"/>
      <c r="C1" s="52"/>
      <c r="D1" s="52"/>
    </row>
    <row r="2" ht="23.25" customHeight="1" spans="1:8">
      <c r="A2" s="14" t="s">
        <v>40</v>
      </c>
      <c r="B2" s="14"/>
      <c r="C2" s="14"/>
      <c r="D2" s="14"/>
      <c r="E2" s="14"/>
      <c r="F2" s="14"/>
      <c r="G2" s="14"/>
      <c r="H2" s="14"/>
    </row>
    <row r="3" ht="18" customHeight="1" spans="1:8">
      <c r="A3" s="15"/>
      <c r="B3" s="15"/>
      <c r="C3" s="15"/>
      <c r="D3" s="15"/>
      <c r="E3" s="15"/>
      <c r="F3" s="15"/>
      <c r="G3" s="15"/>
      <c r="H3" s="15"/>
    </row>
    <row r="4" s="50" customFormat="1" ht="17.25" customHeight="1" spans="1:4">
      <c r="A4" s="12"/>
      <c r="B4" s="12"/>
      <c r="C4" s="12"/>
      <c r="D4" s="12"/>
    </row>
    <row r="5" ht="21.95" customHeight="1" spans="1:8">
      <c r="A5" s="24" t="s">
        <v>394</v>
      </c>
      <c r="B5" s="24"/>
      <c r="C5" s="24"/>
      <c r="D5" s="24"/>
      <c r="E5" s="24"/>
      <c r="F5" s="24"/>
      <c r="G5" s="24"/>
      <c r="H5" s="24"/>
    </row>
    <row r="6" ht="21.95" customHeight="1" spans="1:8">
      <c r="A6" s="24" t="s">
        <v>395</v>
      </c>
      <c r="B6" s="24" t="s">
        <v>396</v>
      </c>
      <c r="C6" s="24"/>
      <c r="D6" s="21" t="s">
        <v>397</v>
      </c>
      <c r="E6" s="21"/>
      <c r="F6" s="21" t="s">
        <v>398</v>
      </c>
      <c r="G6" s="21"/>
      <c r="H6" s="21"/>
    </row>
    <row r="7" ht="21.95" customHeight="1" spans="1:8">
      <c r="A7" s="24"/>
      <c r="B7" s="24"/>
      <c r="C7" s="24"/>
      <c r="D7" s="21"/>
      <c r="E7" s="21"/>
      <c r="F7" s="21" t="s">
        <v>399</v>
      </c>
      <c r="G7" s="21" t="s">
        <v>400</v>
      </c>
      <c r="H7" s="21" t="s">
        <v>401</v>
      </c>
    </row>
    <row r="8" ht="21.95" customHeight="1" spans="1:8">
      <c r="A8" s="24"/>
      <c r="B8" s="24" t="s">
        <v>402</v>
      </c>
      <c r="C8" s="24"/>
      <c r="D8" s="24"/>
      <c r="E8" s="24"/>
      <c r="F8" s="45"/>
      <c r="G8" s="45"/>
      <c r="H8" s="45"/>
    </row>
    <row r="9" ht="21.95" customHeight="1" spans="1:8">
      <c r="A9" s="24"/>
      <c r="B9" s="24" t="s">
        <v>403</v>
      </c>
      <c r="C9" s="24"/>
      <c r="D9" s="24"/>
      <c r="E9" s="24"/>
      <c r="F9" s="45"/>
      <c r="G9" s="45"/>
      <c r="H9" s="45"/>
    </row>
    <row r="10" ht="21.95" customHeight="1" spans="1:8">
      <c r="A10" s="24"/>
      <c r="B10" s="24" t="s">
        <v>404</v>
      </c>
      <c r="C10" s="24"/>
      <c r="D10" s="24"/>
      <c r="E10" s="24"/>
      <c r="F10" s="45"/>
      <c r="G10" s="45"/>
      <c r="H10" s="45"/>
    </row>
    <row r="11" ht="21.95" customHeight="1" spans="1:8">
      <c r="A11" s="24"/>
      <c r="B11" s="24" t="s">
        <v>385</v>
      </c>
      <c r="C11" s="24"/>
      <c r="D11" s="24"/>
      <c r="E11" s="24"/>
      <c r="F11" s="45"/>
      <c r="G11" s="45"/>
      <c r="H11" s="45"/>
    </row>
    <row r="12" ht="21.95" customHeight="1" spans="1:8">
      <c r="A12" s="24"/>
      <c r="B12" s="24" t="s">
        <v>405</v>
      </c>
      <c r="C12" s="24"/>
      <c r="D12" s="24"/>
      <c r="E12" s="21"/>
      <c r="F12" s="45"/>
      <c r="G12" s="45"/>
      <c r="H12" s="45"/>
    </row>
    <row r="13" ht="74.1" customHeight="1" spans="1:8">
      <c r="A13" s="21" t="s">
        <v>406</v>
      </c>
      <c r="B13" s="53" t="s">
        <v>371</v>
      </c>
      <c r="C13" s="54"/>
      <c r="D13" s="54"/>
      <c r="E13" s="54"/>
      <c r="F13" s="54"/>
      <c r="G13" s="54"/>
      <c r="H13" s="54"/>
    </row>
    <row r="14" ht="21.95" customHeight="1" spans="1:8">
      <c r="A14" s="24" t="s">
        <v>407</v>
      </c>
      <c r="B14" s="21" t="s">
        <v>408</v>
      </c>
      <c r="C14" s="21" t="s">
        <v>374</v>
      </c>
      <c r="D14" s="21"/>
      <c r="E14" s="21" t="s">
        <v>375</v>
      </c>
      <c r="F14" s="21"/>
      <c r="G14" s="21" t="s">
        <v>376</v>
      </c>
      <c r="H14" s="21"/>
    </row>
    <row r="15" ht="21.95" customHeight="1" spans="1:8">
      <c r="A15" s="21"/>
      <c r="B15" s="21" t="s">
        <v>409</v>
      </c>
      <c r="C15" s="21" t="s">
        <v>378</v>
      </c>
      <c r="D15" s="21"/>
      <c r="E15" s="46" t="s">
        <v>379</v>
      </c>
      <c r="F15" s="55"/>
      <c r="G15" s="55"/>
      <c r="H15" s="55"/>
    </row>
    <row r="16" ht="21.95" customHeight="1" spans="1:8">
      <c r="A16" s="21"/>
      <c r="B16" s="21"/>
      <c r="C16" s="21"/>
      <c r="D16" s="21"/>
      <c r="E16" s="46" t="s">
        <v>380</v>
      </c>
      <c r="F16" s="55"/>
      <c r="G16" s="55"/>
      <c r="H16" s="55"/>
    </row>
    <row r="17" ht="21.95" customHeight="1" spans="1:8">
      <c r="A17" s="21"/>
      <c r="B17" s="21"/>
      <c r="C17" s="21"/>
      <c r="D17" s="21"/>
      <c r="E17" s="46" t="s">
        <v>381</v>
      </c>
      <c r="F17" s="55"/>
      <c r="G17" s="55"/>
      <c r="H17" s="55"/>
    </row>
    <row r="18" ht="21.95" customHeight="1" spans="1:8">
      <c r="A18" s="21"/>
      <c r="B18" s="21"/>
      <c r="C18" s="24" t="s">
        <v>382</v>
      </c>
      <c r="D18" s="24"/>
      <c r="E18" s="46" t="s">
        <v>379</v>
      </c>
      <c r="F18" s="55"/>
      <c r="G18" s="55"/>
      <c r="H18" s="55"/>
    </row>
    <row r="19" ht="21.95" customHeight="1" spans="1:8">
      <c r="A19" s="21"/>
      <c r="B19" s="21"/>
      <c r="C19" s="24"/>
      <c r="D19" s="24"/>
      <c r="E19" s="46" t="s">
        <v>380</v>
      </c>
      <c r="F19" s="55"/>
      <c r="G19" s="56"/>
      <c r="H19" s="56"/>
    </row>
    <row r="20" ht="21.95" customHeight="1" spans="1:8">
      <c r="A20" s="21"/>
      <c r="B20" s="21"/>
      <c r="C20" s="24"/>
      <c r="D20" s="24"/>
      <c r="E20" s="46" t="s">
        <v>381</v>
      </c>
      <c r="F20" s="57"/>
      <c r="G20" s="55"/>
      <c r="H20" s="55"/>
    </row>
    <row r="21" ht="21.95" customHeight="1" spans="1:8">
      <c r="A21" s="21"/>
      <c r="B21" s="21"/>
      <c r="C21" s="24" t="s">
        <v>383</v>
      </c>
      <c r="D21" s="24"/>
      <c r="E21" s="46" t="s">
        <v>379</v>
      </c>
      <c r="F21" s="57"/>
      <c r="G21" s="55"/>
      <c r="H21" s="55"/>
    </row>
    <row r="22" ht="21.95" customHeight="1" spans="1:8">
      <c r="A22" s="21"/>
      <c r="B22" s="21"/>
      <c r="C22" s="24"/>
      <c r="D22" s="24"/>
      <c r="E22" s="46" t="s">
        <v>380</v>
      </c>
      <c r="F22" s="55"/>
      <c r="G22" s="58"/>
      <c r="H22" s="58"/>
    </row>
    <row r="23" ht="21.95" customHeight="1" spans="1:8">
      <c r="A23" s="21"/>
      <c r="B23" s="21"/>
      <c r="C23" s="24"/>
      <c r="D23" s="24"/>
      <c r="E23" s="46" t="s">
        <v>381</v>
      </c>
      <c r="F23" s="55"/>
      <c r="G23" s="55"/>
      <c r="H23" s="55"/>
    </row>
    <row r="24" ht="21.95" customHeight="1" spans="1:8">
      <c r="A24" s="21"/>
      <c r="B24" s="21"/>
      <c r="C24" s="24" t="s">
        <v>384</v>
      </c>
      <c r="D24" s="24"/>
      <c r="E24" s="46" t="s">
        <v>379</v>
      </c>
      <c r="F24" s="55"/>
      <c r="G24" s="55"/>
      <c r="H24" s="55"/>
    </row>
    <row r="25" ht="21.95" customHeight="1" spans="1:8">
      <c r="A25" s="21"/>
      <c r="B25" s="21"/>
      <c r="C25" s="24"/>
      <c r="D25" s="24"/>
      <c r="E25" s="46" t="s">
        <v>380</v>
      </c>
      <c r="F25" s="55"/>
      <c r="G25" s="55"/>
      <c r="H25" s="55"/>
    </row>
    <row r="26" ht="21.95" customHeight="1" spans="1:8">
      <c r="A26" s="21"/>
      <c r="B26" s="21"/>
      <c r="C26" s="24"/>
      <c r="D26" s="24"/>
      <c r="E26" s="46" t="s">
        <v>381</v>
      </c>
      <c r="F26" s="55"/>
      <c r="G26" s="55"/>
      <c r="H26" s="55"/>
    </row>
    <row r="27" ht="21.95" customHeight="1" spans="1:8">
      <c r="A27" s="21"/>
      <c r="B27" s="21"/>
      <c r="C27" s="24" t="s">
        <v>385</v>
      </c>
      <c r="D27" s="24"/>
      <c r="E27" s="55"/>
      <c r="F27" s="55"/>
      <c r="G27" s="55"/>
      <c r="H27" s="55"/>
    </row>
    <row r="28" ht="21.95" customHeight="1" spans="1:8">
      <c r="A28" s="21"/>
      <c r="B28" s="21" t="s">
        <v>410</v>
      </c>
      <c r="C28" s="24" t="s">
        <v>387</v>
      </c>
      <c r="D28" s="24"/>
      <c r="E28" s="46" t="s">
        <v>379</v>
      </c>
      <c r="F28" s="55"/>
      <c r="G28" s="55"/>
      <c r="H28" s="55"/>
    </row>
    <row r="29" ht="21.95" customHeight="1" spans="1:8">
      <c r="A29" s="21"/>
      <c r="B29" s="21"/>
      <c r="C29" s="24"/>
      <c r="D29" s="24"/>
      <c r="E29" s="46" t="s">
        <v>380</v>
      </c>
      <c r="F29" s="55"/>
      <c r="G29" s="55"/>
      <c r="H29" s="55"/>
    </row>
    <row r="30" ht="21.95" customHeight="1" spans="1:8">
      <c r="A30" s="21"/>
      <c r="B30" s="21"/>
      <c r="C30" s="24"/>
      <c r="D30" s="24"/>
      <c r="E30" s="46" t="s">
        <v>381</v>
      </c>
      <c r="F30" s="55"/>
      <c r="G30" s="55"/>
      <c r="H30" s="55"/>
    </row>
    <row r="31" ht="21.95" customHeight="1" spans="1:8">
      <c r="A31" s="21"/>
      <c r="B31" s="21"/>
      <c r="C31" s="24" t="s">
        <v>388</v>
      </c>
      <c r="D31" s="24"/>
      <c r="E31" s="46" t="s">
        <v>379</v>
      </c>
      <c r="F31" s="55"/>
      <c r="G31" s="55"/>
      <c r="H31" s="55"/>
    </row>
    <row r="32" ht="21.95" customHeight="1" spans="1:8">
      <c r="A32" s="21"/>
      <c r="B32" s="21"/>
      <c r="C32" s="24"/>
      <c r="D32" s="24"/>
      <c r="E32" s="46" t="s">
        <v>380</v>
      </c>
      <c r="F32" s="55"/>
      <c r="G32" s="55"/>
      <c r="H32" s="55"/>
    </row>
    <row r="33" ht="21.95" customHeight="1" spans="1:8">
      <c r="A33" s="21"/>
      <c r="B33" s="21"/>
      <c r="C33" s="24"/>
      <c r="D33" s="24"/>
      <c r="E33" s="46" t="s">
        <v>381</v>
      </c>
      <c r="F33" s="55"/>
      <c r="G33" s="55"/>
      <c r="H33" s="55"/>
    </row>
    <row r="34" ht="21.95" customHeight="1" spans="1:8">
      <c r="A34" s="21"/>
      <c r="B34" s="21"/>
      <c r="C34" s="24" t="s">
        <v>389</v>
      </c>
      <c r="D34" s="24"/>
      <c r="E34" s="46" t="s">
        <v>379</v>
      </c>
      <c r="F34" s="55"/>
      <c r="G34" s="55"/>
      <c r="H34" s="55"/>
    </row>
    <row r="35" ht="21.95" customHeight="1" spans="1:8">
      <c r="A35" s="21"/>
      <c r="B35" s="21"/>
      <c r="C35" s="24"/>
      <c r="D35" s="24"/>
      <c r="E35" s="46" t="s">
        <v>380</v>
      </c>
      <c r="F35" s="55"/>
      <c r="G35" s="55"/>
      <c r="H35" s="55"/>
    </row>
    <row r="36" ht="21.95" customHeight="1" spans="1:8">
      <c r="A36" s="21"/>
      <c r="B36" s="21"/>
      <c r="C36" s="24"/>
      <c r="D36" s="24"/>
      <c r="E36" s="46" t="s">
        <v>381</v>
      </c>
      <c r="F36" s="55"/>
      <c r="G36" s="55"/>
      <c r="H36" s="55"/>
    </row>
    <row r="37" ht="21.95" customHeight="1" spans="1:8">
      <c r="A37" s="21"/>
      <c r="B37" s="21"/>
      <c r="C37" s="24" t="s">
        <v>390</v>
      </c>
      <c r="D37" s="24"/>
      <c r="E37" s="46" t="s">
        <v>379</v>
      </c>
      <c r="F37" s="55"/>
      <c r="G37" s="55"/>
      <c r="H37" s="55"/>
    </row>
    <row r="38" ht="21.95" customHeight="1" spans="1:8">
      <c r="A38" s="21"/>
      <c r="B38" s="21"/>
      <c r="C38" s="24"/>
      <c r="D38" s="24"/>
      <c r="E38" s="46" t="s">
        <v>380</v>
      </c>
      <c r="F38" s="55"/>
      <c r="G38" s="55"/>
      <c r="H38" s="55"/>
    </row>
    <row r="39" ht="21.95" customHeight="1" spans="1:8">
      <c r="A39" s="21"/>
      <c r="B39" s="21"/>
      <c r="C39" s="24"/>
      <c r="D39" s="24"/>
      <c r="E39" s="46" t="s">
        <v>381</v>
      </c>
      <c r="F39" s="55"/>
      <c r="G39" s="55"/>
      <c r="H39" s="55"/>
    </row>
    <row r="40" ht="21.95" customHeight="1" spans="1:8">
      <c r="A40" s="21"/>
      <c r="B40" s="21"/>
      <c r="C40" s="24" t="s">
        <v>385</v>
      </c>
      <c r="D40" s="24"/>
      <c r="E40" s="55"/>
      <c r="F40" s="55"/>
      <c r="G40" s="55"/>
      <c r="H40" s="55"/>
    </row>
    <row r="41" ht="21.95" customHeight="1" spans="1:8">
      <c r="A41" s="21"/>
      <c r="B41" s="24" t="s">
        <v>411</v>
      </c>
      <c r="C41" s="24" t="s">
        <v>392</v>
      </c>
      <c r="D41" s="24"/>
      <c r="E41" s="46" t="s">
        <v>379</v>
      </c>
      <c r="F41" s="55"/>
      <c r="G41" s="55"/>
      <c r="H41" s="55"/>
    </row>
    <row r="42" ht="21.95" customHeight="1" spans="1:8">
      <c r="A42" s="21"/>
      <c r="B42" s="24"/>
      <c r="C42" s="24"/>
      <c r="D42" s="24"/>
      <c r="E42" s="46" t="s">
        <v>380</v>
      </c>
      <c r="F42" s="55"/>
      <c r="G42" s="55"/>
      <c r="H42" s="55"/>
    </row>
    <row r="43" ht="21.95" customHeight="1" spans="1:8">
      <c r="A43" s="21"/>
      <c r="B43" s="24"/>
      <c r="C43" s="24"/>
      <c r="D43" s="24"/>
      <c r="E43" s="46" t="s">
        <v>381</v>
      </c>
      <c r="F43" s="55"/>
      <c r="G43" s="55"/>
      <c r="H43" s="55"/>
    </row>
    <row r="44" ht="21.95" customHeight="1" spans="1:8">
      <c r="A44" s="21"/>
      <c r="B44" s="24"/>
      <c r="C44" s="24" t="s">
        <v>385</v>
      </c>
      <c r="D44" s="24"/>
      <c r="E44" s="55"/>
      <c r="F44" s="55"/>
      <c r="G44" s="55"/>
      <c r="H44" s="55"/>
    </row>
    <row r="45" s="51" customFormat="1" ht="24" customHeight="1" spans="1:8">
      <c r="A45" s="47" t="s">
        <v>412</v>
      </c>
      <c r="B45" s="47"/>
      <c r="C45" s="47"/>
      <c r="D45" s="47"/>
      <c r="E45" s="47"/>
      <c r="F45" s="47"/>
      <c r="G45" s="47"/>
      <c r="H45" s="47"/>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68055555555556" right="0.468055555555556" top="0.388888888888889" bottom="0.388888888888889" header="0.349305555555556" footer="0.409027777777778"/>
  <pageSetup paperSize="8" scale="76" orientation="landscape" horizont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showGridLines="0" topLeftCell="A32" workbookViewId="0">
      <selection activeCell="K11" sqref="K11"/>
    </sheetView>
  </sheetViews>
  <sheetFormatPr defaultColWidth="12" defaultRowHeight="14.25"/>
  <cols>
    <col min="1" max="2" width="8.16666666666667" style="11" customWidth="1"/>
    <col min="3" max="3" width="16.5" style="11" customWidth="1"/>
    <col min="4" max="4" width="32.5" style="11" customWidth="1"/>
    <col min="5" max="5" width="26.1666666666667" style="11" customWidth="1"/>
    <col min="6" max="6" width="16.5" style="11" customWidth="1"/>
    <col min="7" max="7" width="16.8333333333333" style="11" customWidth="1"/>
    <col min="8" max="8" width="16.5" style="11" customWidth="1"/>
    <col min="9" max="9" width="26.1666666666667" style="11" customWidth="1"/>
    <col min="10" max="16384" width="12" style="11"/>
  </cols>
  <sheetData>
    <row r="1" ht="16.5" customHeight="1" spans="1:4">
      <c r="A1" s="12" t="s">
        <v>41</v>
      </c>
      <c r="B1" s="13"/>
      <c r="C1" s="13"/>
      <c r="D1" s="13"/>
    </row>
    <row r="2" ht="33.75" customHeight="1" spans="1:9">
      <c r="A2" s="14" t="s">
        <v>42</v>
      </c>
      <c r="B2" s="14"/>
      <c r="C2" s="14"/>
      <c r="D2" s="14"/>
      <c r="E2" s="14"/>
      <c r="F2" s="14"/>
      <c r="G2" s="14"/>
      <c r="H2" s="14"/>
      <c r="I2" s="14"/>
    </row>
    <row r="3" customHeight="1" spans="1:9">
      <c r="A3" s="15"/>
      <c r="B3" s="15"/>
      <c r="C3" s="15"/>
      <c r="D3" s="15"/>
      <c r="E3" s="15"/>
      <c r="F3" s="15"/>
      <c r="G3" s="15"/>
      <c r="H3" s="15"/>
      <c r="I3" s="15"/>
    </row>
    <row r="4" ht="21.75" customHeight="1" spans="1:4">
      <c r="A4" s="16"/>
      <c r="B4" s="17"/>
      <c r="C4" s="18"/>
      <c r="D4" s="18"/>
    </row>
    <row r="5" ht="21.95" customHeight="1" spans="1:9">
      <c r="A5" s="19" t="s">
        <v>359</v>
      </c>
      <c r="B5" s="20"/>
      <c r="C5" s="20"/>
      <c r="D5" s="21"/>
      <c r="E5" s="21"/>
      <c r="F5" s="21"/>
      <c r="G5" s="21"/>
      <c r="H5" s="21"/>
      <c r="I5" s="21"/>
    </row>
    <row r="6" ht="21.95" customHeight="1" spans="1:9">
      <c r="A6" s="22" t="s">
        <v>360</v>
      </c>
      <c r="B6" s="23"/>
      <c r="C6" s="23"/>
      <c r="D6" s="24"/>
      <c r="E6" s="24"/>
      <c r="F6" s="22" t="s">
        <v>361</v>
      </c>
      <c r="G6" s="25"/>
      <c r="H6" s="21"/>
      <c r="I6" s="21"/>
    </row>
    <row r="7" ht="21.95" customHeight="1" spans="1:9">
      <c r="A7" s="26" t="s">
        <v>362</v>
      </c>
      <c r="B7" s="27"/>
      <c r="C7" s="28"/>
      <c r="D7" s="29" t="s">
        <v>363</v>
      </c>
      <c r="E7" s="29"/>
      <c r="F7" s="30" t="s">
        <v>364</v>
      </c>
      <c r="G7" s="31"/>
      <c r="H7" s="32"/>
      <c r="I7" s="48"/>
    </row>
    <row r="8" ht="21.95" customHeight="1" spans="1:9">
      <c r="A8" s="33"/>
      <c r="B8" s="34"/>
      <c r="C8" s="35"/>
      <c r="D8" s="29" t="s">
        <v>365</v>
      </c>
      <c r="E8" s="29"/>
      <c r="F8" s="30" t="s">
        <v>365</v>
      </c>
      <c r="G8" s="31"/>
      <c r="H8" s="32"/>
      <c r="I8" s="48"/>
    </row>
    <row r="9" ht="21.95" customHeight="1" spans="1:9">
      <c r="A9" s="36"/>
      <c r="B9" s="37"/>
      <c r="C9" s="38"/>
      <c r="D9" s="29" t="s">
        <v>366</v>
      </c>
      <c r="E9" s="29"/>
      <c r="F9" s="30" t="s">
        <v>367</v>
      </c>
      <c r="G9" s="31"/>
      <c r="H9" s="32"/>
      <c r="I9" s="48"/>
    </row>
    <row r="10" ht="21.95" customHeight="1" spans="1:9">
      <c r="A10" s="21" t="s">
        <v>368</v>
      </c>
      <c r="B10" s="24" t="s">
        <v>369</v>
      </c>
      <c r="C10" s="24"/>
      <c r="D10" s="24"/>
      <c r="E10" s="24"/>
      <c r="F10" s="22" t="s">
        <v>370</v>
      </c>
      <c r="G10" s="23"/>
      <c r="H10" s="23"/>
      <c r="I10" s="25"/>
    </row>
    <row r="11" ht="101.1" customHeight="1" spans="1:9">
      <c r="A11" s="39"/>
      <c r="B11" s="40" t="s">
        <v>371</v>
      </c>
      <c r="C11" s="40"/>
      <c r="D11" s="40"/>
      <c r="E11" s="40"/>
      <c r="F11" s="41" t="s">
        <v>371</v>
      </c>
      <c r="G11" s="42"/>
      <c r="H11" s="43"/>
      <c r="I11" s="49"/>
    </row>
    <row r="12" ht="24" spans="1:9">
      <c r="A12" s="24" t="s">
        <v>372</v>
      </c>
      <c r="B12" s="44" t="s">
        <v>373</v>
      </c>
      <c r="C12" s="24" t="s">
        <v>374</v>
      </c>
      <c r="D12" s="24" t="s">
        <v>375</v>
      </c>
      <c r="E12" s="24" t="s">
        <v>376</v>
      </c>
      <c r="F12" s="24" t="s">
        <v>374</v>
      </c>
      <c r="G12" s="24" t="s">
        <v>375</v>
      </c>
      <c r="H12" s="24"/>
      <c r="I12" s="24" t="s">
        <v>376</v>
      </c>
    </row>
    <row r="13" ht="21.95" customHeight="1" spans="1:9">
      <c r="A13" s="24"/>
      <c r="B13" s="24" t="s">
        <v>377</v>
      </c>
      <c r="C13" s="24" t="s">
        <v>378</v>
      </c>
      <c r="D13" s="29" t="s">
        <v>379</v>
      </c>
      <c r="E13" s="45"/>
      <c r="F13" s="24" t="s">
        <v>378</v>
      </c>
      <c r="G13" s="46" t="s">
        <v>379</v>
      </c>
      <c r="H13" s="46"/>
      <c r="I13" s="45"/>
    </row>
    <row r="14" ht="21.95" customHeight="1" spans="1:9">
      <c r="A14" s="24"/>
      <c r="B14" s="21"/>
      <c r="C14" s="24"/>
      <c r="D14" s="29" t="s">
        <v>380</v>
      </c>
      <c r="E14" s="45"/>
      <c r="F14" s="24"/>
      <c r="G14" s="46" t="s">
        <v>380</v>
      </c>
      <c r="H14" s="46"/>
      <c r="I14" s="45"/>
    </row>
    <row r="15" ht="21.95" customHeight="1" spans="1:9">
      <c r="A15" s="24"/>
      <c r="B15" s="21"/>
      <c r="C15" s="24"/>
      <c r="D15" s="29" t="s">
        <v>381</v>
      </c>
      <c r="E15" s="45"/>
      <c r="F15" s="24"/>
      <c r="G15" s="46" t="s">
        <v>381</v>
      </c>
      <c r="H15" s="46"/>
      <c r="I15" s="45"/>
    </row>
    <row r="16" ht="21.95" customHeight="1" spans="1:9">
      <c r="A16" s="24"/>
      <c r="B16" s="21"/>
      <c r="C16" s="24" t="s">
        <v>382</v>
      </c>
      <c r="D16" s="29" t="s">
        <v>379</v>
      </c>
      <c r="E16" s="45"/>
      <c r="F16" s="24" t="s">
        <v>382</v>
      </c>
      <c r="G16" s="46" t="s">
        <v>379</v>
      </c>
      <c r="H16" s="46"/>
      <c r="I16" s="45"/>
    </row>
    <row r="17" ht="21.95" customHeight="1" spans="1:9">
      <c r="A17" s="24"/>
      <c r="B17" s="21"/>
      <c r="C17" s="24"/>
      <c r="D17" s="29" t="s">
        <v>380</v>
      </c>
      <c r="E17" s="45"/>
      <c r="F17" s="24"/>
      <c r="G17" s="46" t="s">
        <v>380</v>
      </c>
      <c r="H17" s="46"/>
      <c r="I17" s="45"/>
    </row>
    <row r="18" ht="21.95" customHeight="1" spans="1:9">
      <c r="A18" s="24"/>
      <c r="B18" s="21"/>
      <c r="C18" s="24"/>
      <c r="D18" s="29" t="s">
        <v>381</v>
      </c>
      <c r="E18" s="45"/>
      <c r="F18" s="24"/>
      <c r="G18" s="46" t="s">
        <v>381</v>
      </c>
      <c r="H18" s="46"/>
      <c r="I18" s="45"/>
    </row>
    <row r="19" ht="21.95" customHeight="1" spans="1:9">
      <c r="A19" s="24"/>
      <c r="B19" s="21"/>
      <c r="C19" s="24" t="s">
        <v>383</v>
      </c>
      <c r="D19" s="29" t="s">
        <v>379</v>
      </c>
      <c r="E19" s="45"/>
      <c r="F19" s="24" t="s">
        <v>383</v>
      </c>
      <c r="G19" s="46" t="s">
        <v>379</v>
      </c>
      <c r="H19" s="46"/>
      <c r="I19" s="45"/>
    </row>
    <row r="20" ht="21.95" customHeight="1" spans="1:9">
      <c r="A20" s="24"/>
      <c r="B20" s="21"/>
      <c r="C20" s="24"/>
      <c r="D20" s="29" t="s">
        <v>380</v>
      </c>
      <c r="E20" s="45"/>
      <c r="F20" s="24"/>
      <c r="G20" s="46" t="s">
        <v>380</v>
      </c>
      <c r="H20" s="46"/>
      <c r="I20" s="45"/>
    </row>
    <row r="21" ht="21.95" customHeight="1" spans="1:9">
      <c r="A21" s="24"/>
      <c r="B21" s="21"/>
      <c r="C21" s="24"/>
      <c r="D21" s="29" t="s">
        <v>381</v>
      </c>
      <c r="E21" s="45"/>
      <c r="F21" s="24"/>
      <c r="G21" s="46" t="s">
        <v>381</v>
      </c>
      <c r="H21" s="46"/>
      <c r="I21" s="45"/>
    </row>
    <row r="22" ht="21.95" customHeight="1" spans="1:9">
      <c r="A22" s="24"/>
      <c r="B22" s="21"/>
      <c r="C22" s="24" t="s">
        <v>384</v>
      </c>
      <c r="D22" s="29" t="s">
        <v>379</v>
      </c>
      <c r="E22" s="45"/>
      <c r="F22" s="24" t="s">
        <v>384</v>
      </c>
      <c r="G22" s="46" t="s">
        <v>379</v>
      </c>
      <c r="H22" s="46"/>
      <c r="I22" s="45"/>
    </row>
    <row r="23" ht="21.95" customHeight="1" spans="1:9">
      <c r="A23" s="24"/>
      <c r="B23" s="21"/>
      <c r="C23" s="24"/>
      <c r="D23" s="29" t="s">
        <v>380</v>
      </c>
      <c r="E23" s="45"/>
      <c r="F23" s="24"/>
      <c r="G23" s="46" t="s">
        <v>380</v>
      </c>
      <c r="H23" s="46"/>
      <c r="I23" s="45"/>
    </row>
    <row r="24" ht="21.95" customHeight="1" spans="1:9">
      <c r="A24" s="24"/>
      <c r="B24" s="21"/>
      <c r="C24" s="24"/>
      <c r="D24" s="29" t="s">
        <v>381</v>
      </c>
      <c r="E24" s="45"/>
      <c r="F24" s="24"/>
      <c r="G24" s="46" t="s">
        <v>381</v>
      </c>
      <c r="H24" s="46"/>
      <c r="I24" s="45"/>
    </row>
    <row r="25" ht="21.95" customHeight="1" spans="1:9">
      <c r="A25" s="24"/>
      <c r="B25" s="21"/>
      <c r="C25" s="24" t="s">
        <v>385</v>
      </c>
      <c r="D25" s="45"/>
      <c r="E25" s="24"/>
      <c r="F25" s="24" t="s">
        <v>385</v>
      </c>
      <c r="G25" s="46"/>
      <c r="H25" s="46"/>
      <c r="I25" s="45"/>
    </row>
    <row r="26" ht="21.95" customHeight="1" spans="1:9">
      <c r="A26" s="24"/>
      <c r="B26" s="24" t="s">
        <v>386</v>
      </c>
      <c r="C26" s="24" t="s">
        <v>387</v>
      </c>
      <c r="D26" s="29" t="s">
        <v>379</v>
      </c>
      <c r="E26" s="45"/>
      <c r="F26" s="24" t="s">
        <v>387</v>
      </c>
      <c r="G26" s="46" t="s">
        <v>379</v>
      </c>
      <c r="H26" s="46"/>
      <c r="I26" s="45"/>
    </row>
    <row r="27" ht="21.95" customHeight="1" spans="1:9">
      <c r="A27" s="24"/>
      <c r="B27" s="21"/>
      <c r="C27" s="24"/>
      <c r="D27" s="29" t="s">
        <v>380</v>
      </c>
      <c r="E27" s="45"/>
      <c r="F27" s="24"/>
      <c r="G27" s="46" t="s">
        <v>380</v>
      </c>
      <c r="H27" s="46"/>
      <c r="I27" s="45"/>
    </row>
    <row r="28" ht="21.95" customHeight="1" spans="1:9">
      <c r="A28" s="24"/>
      <c r="B28" s="21"/>
      <c r="C28" s="24"/>
      <c r="D28" s="29" t="s">
        <v>381</v>
      </c>
      <c r="E28" s="45"/>
      <c r="F28" s="24"/>
      <c r="G28" s="46" t="s">
        <v>381</v>
      </c>
      <c r="H28" s="46"/>
      <c r="I28" s="45"/>
    </row>
    <row r="29" ht="21.95" customHeight="1" spans="1:9">
      <c r="A29" s="24"/>
      <c r="B29" s="21"/>
      <c r="C29" s="24" t="s">
        <v>388</v>
      </c>
      <c r="D29" s="29" t="s">
        <v>379</v>
      </c>
      <c r="E29" s="45"/>
      <c r="F29" s="24" t="s">
        <v>388</v>
      </c>
      <c r="G29" s="46" t="s">
        <v>379</v>
      </c>
      <c r="H29" s="46"/>
      <c r="I29" s="45"/>
    </row>
    <row r="30" ht="21.95" customHeight="1" spans="1:9">
      <c r="A30" s="24"/>
      <c r="B30" s="21"/>
      <c r="C30" s="24"/>
      <c r="D30" s="29" t="s">
        <v>380</v>
      </c>
      <c r="E30" s="45"/>
      <c r="F30" s="24"/>
      <c r="G30" s="46" t="s">
        <v>380</v>
      </c>
      <c r="H30" s="46"/>
      <c r="I30" s="45"/>
    </row>
    <row r="31" ht="21.95" customHeight="1" spans="1:9">
      <c r="A31" s="24"/>
      <c r="B31" s="21"/>
      <c r="C31" s="24"/>
      <c r="D31" s="29" t="s">
        <v>381</v>
      </c>
      <c r="E31" s="45"/>
      <c r="F31" s="24"/>
      <c r="G31" s="46" t="s">
        <v>381</v>
      </c>
      <c r="H31" s="46"/>
      <c r="I31" s="45"/>
    </row>
    <row r="32" ht="21.95" customHeight="1" spans="1:9">
      <c r="A32" s="24"/>
      <c r="B32" s="21"/>
      <c r="C32" s="24" t="s">
        <v>389</v>
      </c>
      <c r="D32" s="29" t="s">
        <v>379</v>
      </c>
      <c r="E32" s="45"/>
      <c r="F32" s="24" t="s">
        <v>389</v>
      </c>
      <c r="G32" s="46" t="s">
        <v>379</v>
      </c>
      <c r="H32" s="46"/>
      <c r="I32" s="45"/>
    </row>
    <row r="33" ht="21.95" customHeight="1" spans="1:9">
      <c r="A33" s="24"/>
      <c r="B33" s="21"/>
      <c r="C33" s="24"/>
      <c r="D33" s="29" t="s">
        <v>380</v>
      </c>
      <c r="E33" s="45"/>
      <c r="F33" s="24"/>
      <c r="G33" s="46" t="s">
        <v>380</v>
      </c>
      <c r="H33" s="46"/>
      <c r="I33" s="45"/>
    </row>
    <row r="34" ht="21.95" customHeight="1" spans="1:9">
      <c r="A34" s="24"/>
      <c r="B34" s="21"/>
      <c r="C34" s="24"/>
      <c r="D34" s="29" t="s">
        <v>381</v>
      </c>
      <c r="E34" s="45"/>
      <c r="F34" s="24"/>
      <c r="G34" s="46" t="s">
        <v>381</v>
      </c>
      <c r="H34" s="46"/>
      <c r="I34" s="45"/>
    </row>
    <row r="35" ht="21.95" customHeight="1" spans="1:9">
      <c r="A35" s="24"/>
      <c r="B35" s="21"/>
      <c r="C35" s="24" t="s">
        <v>390</v>
      </c>
      <c r="D35" s="29" t="s">
        <v>379</v>
      </c>
      <c r="E35" s="45"/>
      <c r="F35" s="24" t="s">
        <v>390</v>
      </c>
      <c r="G35" s="46" t="s">
        <v>379</v>
      </c>
      <c r="H35" s="46"/>
      <c r="I35" s="45"/>
    </row>
    <row r="36" ht="21.95" customHeight="1" spans="1:9">
      <c r="A36" s="24"/>
      <c r="B36" s="21"/>
      <c r="C36" s="24"/>
      <c r="D36" s="29" t="s">
        <v>380</v>
      </c>
      <c r="E36" s="45"/>
      <c r="F36" s="24"/>
      <c r="G36" s="46" t="s">
        <v>380</v>
      </c>
      <c r="H36" s="46"/>
      <c r="I36" s="45"/>
    </row>
    <row r="37" ht="21.95" customHeight="1" spans="1:9">
      <c r="A37" s="24"/>
      <c r="B37" s="21"/>
      <c r="C37" s="24"/>
      <c r="D37" s="29" t="s">
        <v>381</v>
      </c>
      <c r="E37" s="45"/>
      <c r="F37" s="24"/>
      <c r="G37" s="46" t="s">
        <v>381</v>
      </c>
      <c r="H37" s="46"/>
      <c r="I37" s="45"/>
    </row>
    <row r="38" ht="21.95" customHeight="1" spans="1:9">
      <c r="A38" s="24"/>
      <c r="B38" s="21"/>
      <c r="C38" s="24" t="s">
        <v>385</v>
      </c>
      <c r="D38" s="45"/>
      <c r="E38" s="45"/>
      <c r="F38" s="24" t="s">
        <v>385</v>
      </c>
      <c r="G38" s="46"/>
      <c r="H38" s="46"/>
      <c r="I38" s="45"/>
    </row>
    <row r="39" ht="21.95" customHeight="1" spans="1:9">
      <c r="A39" s="24"/>
      <c r="B39" s="24" t="s">
        <v>391</v>
      </c>
      <c r="C39" s="24" t="s">
        <v>392</v>
      </c>
      <c r="D39" s="29" t="s">
        <v>379</v>
      </c>
      <c r="E39" s="21"/>
      <c r="F39" s="24" t="s">
        <v>392</v>
      </c>
      <c r="G39" s="46" t="s">
        <v>379</v>
      </c>
      <c r="H39" s="46"/>
      <c r="I39" s="45"/>
    </row>
    <row r="40" ht="21.95" customHeight="1" spans="1:9">
      <c r="A40" s="24"/>
      <c r="B40" s="24"/>
      <c r="C40" s="24"/>
      <c r="D40" s="29" t="s">
        <v>380</v>
      </c>
      <c r="E40" s="24"/>
      <c r="F40" s="24"/>
      <c r="G40" s="46" t="s">
        <v>380</v>
      </c>
      <c r="H40" s="46"/>
      <c r="I40" s="45"/>
    </row>
    <row r="41" ht="21.95" customHeight="1" spans="1:9">
      <c r="A41" s="24"/>
      <c r="B41" s="24"/>
      <c r="C41" s="24"/>
      <c r="D41" s="29" t="s">
        <v>381</v>
      </c>
      <c r="E41" s="24"/>
      <c r="F41" s="24"/>
      <c r="G41" s="46" t="s">
        <v>381</v>
      </c>
      <c r="H41" s="46"/>
      <c r="I41" s="45"/>
    </row>
    <row r="42" ht="21.95" customHeight="1" spans="1:9">
      <c r="A42" s="24"/>
      <c r="B42" s="24"/>
      <c r="C42" s="24" t="s">
        <v>385</v>
      </c>
      <c r="D42" s="45"/>
      <c r="E42" s="24"/>
      <c r="F42" s="24" t="s">
        <v>385</v>
      </c>
      <c r="G42" s="46"/>
      <c r="H42" s="46"/>
      <c r="I42" s="45"/>
    </row>
    <row r="43" ht="21" customHeight="1" spans="1:9">
      <c r="A43" s="47" t="s">
        <v>413</v>
      </c>
      <c r="B43" s="47"/>
      <c r="C43" s="47"/>
      <c r="D43" s="47"/>
      <c r="E43" s="47"/>
      <c r="F43" s="47"/>
      <c r="G43" s="47"/>
      <c r="H43" s="47"/>
      <c r="I43" s="47"/>
    </row>
  </sheetData>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8055555555556" right="0.468055555555556" top="0.388888888888889" bottom="0.388888888888889" header="0.349305555555556" footer="0.2"/>
  <pageSetup paperSize="8" scale="76" orientation="landscape" horizont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1"/>
  <sheetViews>
    <sheetView workbookViewId="0">
      <selection activeCell="R10" sqref="R10"/>
    </sheetView>
  </sheetViews>
  <sheetFormatPr defaultColWidth="9.33333333333333" defaultRowHeight="11.25"/>
  <cols>
    <col min="1" max="1" width="7" customWidth="1"/>
    <col min="2" max="2" width="17.3333333333333" customWidth="1"/>
    <col min="3" max="3" width="10" customWidth="1"/>
    <col min="4" max="4" width="9.16666666666667" customWidth="1"/>
    <col min="5" max="5" width="8.16666666666667" customWidth="1"/>
    <col min="6" max="6" width="8.83333333333333" customWidth="1"/>
    <col min="7" max="7" width="9.83333333333333" customWidth="1"/>
    <col min="8" max="8" width="8.66666666666667" customWidth="1"/>
    <col min="9" max="9" width="11.3333333333333" customWidth="1"/>
    <col min="10" max="10" width="9.33333333333333" customWidth="1"/>
    <col min="11" max="11" width="15.3333333333333" customWidth="1"/>
    <col min="12" max="15" width="10.5" customWidth="1"/>
  </cols>
  <sheetData>
    <row r="1" ht="24" customHeight="1" spans="1:2">
      <c r="A1" s="5" t="s">
        <v>43</v>
      </c>
      <c r="B1" s="5"/>
    </row>
    <row r="2" s="1" customFormat="1" ht="67.5" customHeight="1" spans="1:15">
      <c r="A2" s="6" t="s">
        <v>44</v>
      </c>
      <c r="B2" s="6"/>
      <c r="C2" s="6"/>
      <c r="D2" s="6"/>
      <c r="E2" s="6"/>
      <c r="F2" s="6"/>
      <c r="G2" s="6"/>
      <c r="H2" s="6"/>
      <c r="I2" s="6"/>
      <c r="J2" s="6"/>
      <c r="K2" s="6"/>
      <c r="L2" s="6"/>
      <c r="M2" s="6"/>
      <c r="N2" s="6"/>
      <c r="O2" s="6"/>
    </row>
    <row r="3" s="1" customFormat="1" ht="24.95" customHeight="1" spans="1:15">
      <c r="A3" s="7" t="s">
        <v>6</v>
      </c>
      <c r="B3" s="7" t="s">
        <v>414</v>
      </c>
      <c r="C3" s="7" t="s">
        <v>415</v>
      </c>
      <c r="D3" s="7"/>
      <c r="E3" s="7" t="s">
        <v>416</v>
      </c>
      <c r="F3" s="7"/>
      <c r="G3" s="7" t="s">
        <v>417</v>
      </c>
      <c r="H3" s="7" t="s">
        <v>418</v>
      </c>
      <c r="I3" s="7"/>
      <c r="J3" s="7"/>
      <c r="K3" s="7"/>
      <c r="L3" s="7" t="s">
        <v>419</v>
      </c>
      <c r="M3" s="7"/>
      <c r="N3" s="7"/>
      <c r="O3" s="7"/>
    </row>
    <row r="4" s="1" customFormat="1" ht="32.1" customHeight="1" spans="1:15">
      <c r="A4" s="7"/>
      <c r="B4" s="7"/>
      <c r="C4" s="7" t="s">
        <v>420</v>
      </c>
      <c r="D4" s="7" t="s">
        <v>421</v>
      </c>
      <c r="E4" s="7" t="s">
        <v>420</v>
      </c>
      <c r="F4" s="7" t="s">
        <v>421</v>
      </c>
      <c r="G4" s="7"/>
      <c r="H4" s="7" t="s">
        <v>422</v>
      </c>
      <c r="I4" s="7" t="s">
        <v>423</v>
      </c>
      <c r="J4" s="7" t="s">
        <v>424</v>
      </c>
      <c r="K4" s="7" t="s">
        <v>425</v>
      </c>
      <c r="L4" s="7" t="s">
        <v>422</v>
      </c>
      <c r="M4" s="7" t="s">
        <v>423</v>
      </c>
      <c r="N4" s="7" t="s">
        <v>424</v>
      </c>
      <c r="O4" s="7" t="s">
        <v>425</v>
      </c>
    </row>
    <row r="5" s="1" customFormat="1" ht="19.5" customHeight="1" spans="1:15">
      <c r="A5" s="7">
        <v>1</v>
      </c>
      <c r="B5" s="7" t="s">
        <v>136</v>
      </c>
      <c r="C5" s="7">
        <v>14</v>
      </c>
      <c r="D5" s="7">
        <v>80</v>
      </c>
      <c r="E5" s="7">
        <v>14</v>
      </c>
      <c r="F5" s="7">
        <v>74</v>
      </c>
      <c r="G5" s="7">
        <v>6</v>
      </c>
      <c r="H5" s="7">
        <v>11</v>
      </c>
      <c r="I5" s="10">
        <v>189.19</v>
      </c>
      <c r="J5" s="7"/>
      <c r="K5" s="10"/>
      <c r="L5" s="7"/>
      <c r="M5" s="7"/>
      <c r="N5" s="7"/>
      <c r="O5" s="7"/>
    </row>
    <row r="6" s="1" customFormat="1" ht="19.5" customHeight="1" spans="1:15">
      <c r="A6" s="7">
        <v>2</v>
      </c>
      <c r="B6" s="7"/>
      <c r="C6" s="7"/>
      <c r="D6" s="7"/>
      <c r="E6" s="7"/>
      <c r="F6" s="7"/>
      <c r="G6" s="7"/>
      <c r="H6" s="7"/>
      <c r="I6" s="10"/>
      <c r="J6" s="7"/>
      <c r="K6" s="10"/>
      <c r="L6" s="7"/>
      <c r="M6" s="7"/>
      <c r="N6" s="7"/>
      <c r="O6" s="7"/>
    </row>
    <row r="7" s="1" customFormat="1" ht="19.5" customHeight="1" spans="1:15">
      <c r="A7" s="7">
        <v>3</v>
      </c>
      <c r="B7" s="7"/>
      <c r="C7" s="7"/>
      <c r="D7" s="7"/>
      <c r="E7" s="7"/>
      <c r="F7" s="7"/>
      <c r="G7" s="7"/>
      <c r="H7" s="7"/>
      <c r="I7" s="10"/>
      <c r="J7" s="7"/>
      <c r="K7" s="10"/>
      <c r="L7" s="7"/>
      <c r="M7" s="7"/>
      <c r="N7" s="7"/>
      <c r="O7" s="7"/>
    </row>
    <row r="8" s="1" customFormat="1" ht="19.5" customHeight="1" spans="1:15">
      <c r="A8" s="7">
        <v>4</v>
      </c>
      <c r="B8" s="7"/>
      <c r="C8" s="7"/>
      <c r="D8" s="7"/>
      <c r="E8" s="7"/>
      <c r="F8" s="7"/>
      <c r="G8" s="7"/>
      <c r="H8" s="7"/>
      <c r="I8" s="10"/>
      <c r="J8" s="7"/>
      <c r="K8" s="10"/>
      <c r="L8" s="7"/>
      <c r="M8" s="7"/>
      <c r="N8" s="7"/>
      <c r="O8" s="7"/>
    </row>
    <row r="9" s="1" customFormat="1" ht="19.5" customHeight="1" spans="1:15">
      <c r="A9" s="7">
        <v>5</v>
      </c>
      <c r="B9" s="7"/>
      <c r="C9" s="7"/>
      <c r="D9" s="7"/>
      <c r="E9" s="7"/>
      <c r="F9" s="7"/>
      <c r="G9" s="7"/>
      <c r="H9" s="7"/>
      <c r="I9" s="10"/>
      <c r="J9" s="7"/>
      <c r="K9" s="10"/>
      <c r="L9" s="7"/>
      <c r="M9" s="7"/>
      <c r="N9" s="7"/>
      <c r="O9" s="7"/>
    </row>
    <row r="10" s="1" customFormat="1" ht="19.5" customHeight="1" spans="1:15">
      <c r="A10" s="7">
        <v>6</v>
      </c>
      <c r="B10" s="7"/>
      <c r="C10" s="7"/>
      <c r="D10" s="7"/>
      <c r="E10" s="7"/>
      <c r="F10" s="7"/>
      <c r="G10" s="7"/>
      <c r="H10" s="7"/>
      <c r="I10" s="10"/>
      <c r="J10" s="7"/>
      <c r="K10" s="10"/>
      <c r="L10" s="7"/>
      <c r="M10" s="7"/>
      <c r="N10" s="7"/>
      <c r="O10" s="7"/>
    </row>
    <row r="11" s="1" customFormat="1" ht="19.5" customHeight="1" spans="1:15">
      <c r="A11" s="7">
        <v>7</v>
      </c>
      <c r="B11" s="7"/>
      <c r="C11" s="7"/>
      <c r="D11" s="7"/>
      <c r="E11" s="7"/>
      <c r="F11" s="7"/>
      <c r="G11" s="7"/>
      <c r="H11" s="7"/>
      <c r="I11" s="10"/>
      <c r="J11" s="7"/>
      <c r="K11" s="10"/>
      <c r="L11" s="7"/>
      <c r="M11" s="7"/>
      <c r="N11" s="7"/>
      <c r="O11" s="7"/>
    </row>
    <row r="12" s="1" customFormat="1" ht="19.5" customHeight="1" spans="1:15">
      <c r="A12" s="7">
        <v>8</v>
      </c>
      <c r="B12" s="7"/>
      <c r="C12" s="7"/>
      <c r="D12" s="7"/>
      <c r="E12" s="7"/>
      <c r="F12" s="7"/>
      <c r="G12" s="7"/>
      <c r="H12" s="7"/>
      <c r="I12" s="10"/>
      <c r="J12" s="7"/>
      <c r="K12" s="10"/>
      <c r="L12" s="7"/>
      <c r="M12" s="7"/>
      <c r="N12" s="7"/>
      <c r="O12" s="7"/>
    </row>
    <row r="13" s="1" customFormat="1" ht="19.5" customHeight="1" spans="1:15">
      <c r="A13" s="7">
        <v>9</v>
      </c>
      <c r="B13" s="7"/>
      <c r="C13" s="7"/>
      <c r="D13" s="7"/>
      <c r="E13" s="7"/>
      <c r="F13" s="7"/>
      <c r="G13" s="7"/>
      <c r="H13" s="7"/>
      <c r="I13" s="10"/>
      <c r="J13" s="7"/>
      <c r="K13" s="10"/>
      <c r="L13" s="7"/>
      <c r="M13" s="7"/>
      <c r="N13" s="7"/>
      <c r="O13" s="7"/>
    </row>
    <row r="14" s="1" customFormat="1" ht="19.5" customHeight="1" spans="1:15">
      <c r="A14" s="7">
        <v>10</v>
      </c>
      <c r="B14" s="7"/>
      <c r="C14" s="7"/>
      <c r="D14" s="7"/>
      <c r="E14" s="7"/>
      <c r="F14" s="7"/>
      <c r="G14" s="7"/>
      <c r="H14" s="7"/>
      <c r="I14" s="10"/>
      <c r="J14" s="7"/>
      <c r="K14" s="10"/>
      <c r="L14" s="7"/>
      <c r="M14" s="7"/>
      <c r="N14" s="7"/>
      <c r="O14" s="7"/>
    </row>
    <row r="15" s="1" customFormat="1" ht="19.5" customHeight="1" spans="1:15">
      <c r="A15" s="7">
        <v>11</v>
      </c>
      <c r="B15" s="7"/>
      <c r="C15" s="7"/>
      <c r="D15" s="7"/>
      <c r="E15" s="7"/>
      <c r="F15" s="7"/>
      <c r="G15" s="7"/>
      <c r="H15" s="7"/>
      <c r="I15" s="10"/>
      <c r="J15" s="7"/>
      <c r="K15" s="10"/>
      <c r="L15" s="7"/>
      <c r="M15" s="7"/>
      <c r="N15" s="7"/>
      <c r="O15" s="7"/>
    </row>
    <row r="16" s="1" customFormat="1" ht="19.5" customHeight="1" spans="1:15">
      <c r="A16" s="7">
        <v>12</v>
      </c>
      <c r="B16" s="7"/>
      <c r="C16" s="7"/>
      <c r="D16" s="7"/>
      <c r="E16" s="7"/>
      <c r="F16" s="7"/>
      <c r="G16" s="7"/>
      <c r="H16" s="7"/>
      <c r="I16" s="10"/>
      <c r="J16" s="7"/>
      <c r="K16" s="10"/>
      <c r="L16" s="7"/>
      <c r="M16" s="7"/>
      <c r="N16" s="7"/>
      <c r="O16" s="7"/>
    </row>
    <row r="17" s="1" customFormat="1" ht="19.5" customHeight="1" spans="1:15">
      <c r="A17" s="7">
        <v>13</v>
      </c>
      <c r="B17" s="7"/>
      <c r="C17" s="7"/>
      <c r="D17" s="7"/>
      <c r="E17" s="7"/>
      <c r="F17" s="7"/>
      <c r="G17" s="7"/>
      <c r="H17" s="7"/>
      <c r="I17" s="10"/>
      <c r="J17" s="7"/>
      <c r="K17" s="10"/>
      <c r="L17" s="7"/>
      <c r="M17" s="7"/>
      <c r="N17" s="7"/>
      <c r="O17" s="7"/>
    </row>
    <row r="18" s="1" customFormat="1" ht="19.5" customHeight="1" spans="1:15">
      <c r="A18" s="7">
        <v>14</v>
      </c>
      <c r="B18" s="7"/>
      <c r="C18" s="7"/>
      <c r="D18" s="7"/>
      <c r="E18" s="7"/>
      <c r="F18" s="7"/>
      <c r="G18" s="7"/>
      <c r="H18" s="7"/>
      <c r="I18" s="10"/>
      <c r="J18" s="7"/>
      <c r="K18" s="10"/>
      <c r="L18" s="7"/>
      <c r="M18" s="7"/>
      <c r="N18" s="7"/>
      <c r="O18" s="7"/>
    </row>
    <row r="19" s="2" customFormat="1" ht="19.5" customHeight="1" spans="1:15">
      <c r="A19" s="7"/>
      <c r="B19" s="7" t="s">
        <v>125</v>
      </c>
      <c r="C19" s="7">
        <f>SUM(C5:C18)</f>
        <v>14</v>
      </c>
      <c r="D19" s="7">
        <f t="shared" ref="D19:O19" si="0">SUM(D5:D18)</f>
        <v>80</v>
      </c>
      <c r="E19" s="7">
        <f t="shared" si="0"/>
        <v>14</v>
      </c>
      <c r="F19" s="7">
        <f t="shared" si="0"/>
        <v>74</v>
      </c>
      <c r="G19" s="7">
        <f t="shared" si="0"/>
        <v>6</v>
      </c>
      <c r="H19" s="7">
        <f t="shared" si="0"/>
        <v>11</v>
      </c>
      <c r="I19" s="7">
        <f t="shared" si="0"/>
        <v>189.19</v>
      </c>
      <c r="J19" s="7">
        <f t="shared" si="0"/>
        <v>0</v>
      </c>
      <c r="K19" s="7">
        <f t="shared" si="0"/>
        <v>0</v>
      </c>
      <c r="L19" s="7">
        <f t="shared" si="0"/>
        <v>0</v>
      </c>
      <c r="M19" s="7">
        <f t="shared" si="0"/>
        <v>0</v>
      </c>
      <c r="N19" s="7">
        <f t="shared" si="0"/>
        <v>0</v>
      </c>
      <c r="O19" s="7">
        <f t="shared" si="0"/>
        <v>0</v>
      </c>
    </row>
    <row r="20" s="2" customFormat="1" ht="24.95" customHeight="1" spans="1:15">
      <c r="A20" s="8"/>
      <c r="B20" s="8"/>
      <c r="C20" s="8"/>
      <c r="D20" s="8"/>
      <c r="E20" s="8"/>
      <c r="F20" s="8"/>
      <c r="G20" s="8"/>
      <c r="H20" s="8"/>
      <c r="I20" s="8"/>
      <c r="J20" s="8"/>
      <c r="K20" s="8"/>
      <c r="L20" s="8"/>
      <c r="M20" s="8"/>
      <c r="N20" s="8"/>
      <c r="O20" s="8"/>
    </row>
    <row r="21" s="2" customFormat="1" ht="24.95" customHeight="1" spans="1:15">
      <c r="A21" s="8"/>
      <c r="B21" s="8"/>
      <c r="C21" s="8"/>
      <c r="D21" s="8"/>
      <c r="E21" s="8"/>
      <c r="F21" s="8"/>
      <c r="G21" s="8"/>
      <c r="H21" s="8"/>
      <c r="I21" s="8"/>
      <c r="J21" s="8"/>
      <c r="K21" s="8"/>
      <c r="L21" s="8"/>
      <c r="M21" s="8"/>
      <c r="N21" s="8"/>
      <c r="O21" s="8"/>
    </row>
    <row r="22" s="2" customFormat="1" ht="24.95" customHeight="1" spans="1:15">
      <c r="A22" s="8"/>
      <c r="B22" s="8"/>
      <c r="C22" s="8"/>
      <c r="D22" s="8"/>
      <c r="E22" s="8"/>
      <c r="F22" s="8"/>
      <c r="G22" s="8"/>
      <c r="H22" s="8"/>
      <c r="I22" s="8"/>
      <c r="J22" s="8"/>
      <c r="K22" s="8"/>
      <c r="L22" s="8"/>
      <c r="M22" s="8"/>
      <c r="N22" s="8"/>
      <c r="O22" s="8"/>
    </row>
    <row r="23" s="2" customFormat="1" ht="24.95" customHeight="1" spans="1:15">
      <c r="A23" s="8"/>
      <c r="B23" s="8"/>
      <c r="C23" s="8"/>
      <c r="D23" s="8"/>
      <c r="E23" s="8"/>
      <c r="F23" s="8"/>
      <c r="G23" s="8"/>
      <c r="H23" s="8"/>
      <c r="I23" s="8"/>
      <c r="J23" s="8"/>
      <c r="K23" s="8"/>
      <c r="L23" s="8"/>
      <c r="M23" s="8"/>
      <c r="N23" s="8"/>
      <c r="O23" s="8"/>
    </row>
    <row r="24" s="2" customFormat="1" ht="24.95" customHeight="1" spans="1:15">
      <c r="A24" s="8"/>
      <c r="B24" s="8"/>
      <c r="C24" s="8"/>
      <c r="D24" s="8"/>
      <c r="E24" s="8"/>
      <c r="F24" s="8"/>
      <c r="G24" s="8"/>
      <c r="H24" s="8"/>
      <c r="I24" s="8"/>
      <c r="J24" s="8"/>
      <c r="K24" s="8"/>
      <c r="L24" s="8"/>
      <c r="M24" s="8"/>
      <c r="N24" s="8"/>
      <c r="O24" s="8"/>
    </row>
    <row r="25" s="2" customFormat="1" ht="24.95" customHeight="1" spans="1:15">
      <c r="A25" s="8"/>
      <c r="B25" s="8"/>
      <c r="C25" s="8"/>
      <c r="D25" s="8"/>
      <c r="E25" s="8"/>
      <c r="F25" s="8"/>
      <c r="G25" s="8"/>
      <c r="H25" s="8"/>
      <c r="I25" s="8"/>
      <c r="J25" s="8"/>
      <c r="K25" s="8"/>
      <c r="L25" s="8"/>
      <c r="M25" s="8"/>
      <c r="N25" s="8"/>
      <c r="O25" s="8"/>
    </row>
    <row r="26" s="2" customFormat="1" ht="24.95" customHeight="1" spans="1:15">
      <c r="A26" s="8"/>
      <c r="B26" s="8"/>
      <c r="C26" s="8"/>
      <c r="D26" s="8"/>
      <c r="E26" s="8"/>
      <c r="F26" s="8"/>
      <c r="G26" s="8"/>
      <c r="H26" s="8"/>
      <c r="I26" s="8"/>
      <c r="J26" s="8"/>
      <c r="K26" s="8"/>
      <c r="L26" s="8"/>
      <c r="M26" s="8"/>
      <c r="N26" s="8"/>
      <c r="O26" s="8"/>
    </row>
    <row r="27" s="2" customFormat="1" ht="24.95" customHeight="1" spans="1:15">
      <c r="A27" s="8"/>
      <c r="B27" s="8"/>
      <c r="C27" s="8"/>
      <c r="D27" s="8"/>
      <c r="E27" s="8"/>
      <c r="F27" s="8"/>
      <c r="G27" s="8"/>
      <c r="H27" s="8"/>
      <c r="I27" s="8"/>
      <c r="J27" s="8"/>
      <c r="K27" s="8"/>
      <c r="L27" s="8"/>
      <c r="M27" s="8"/>
      <c r="N27" s="8"/>
      <c r="O27" s="8"/>
    </row>
    <row r="28" s="2" customFormat="1" ht="24.95" customHeight="1" spans="1:15">
      <c r="A28" s="8"/>
      <c r="B28" s="8"/>
      <c r="C28" s="8"/>
      <c r="D28" s="8"/>
      <c r="E28" s="8"/>
      <c r="F28" s="8"/>
      <c r="G28" s="8"/>
      <c r="H28" s="8"/>
      <c r="I28" s="8"/>
      <c r="J28" s="8"/>
      <c r="K28" s="8"/>
      <c r="L28" s="8"/>
      <c r="M28" s="8"/>
      <c r="N28" s="8"/>
      <c r="O28" s="8"/>
    </row>
    <row r="29" s="2" customFormat="1" ht="24.95" customHeight="1" spans="1:15">
      <c r="A29" s="8"/>
      <c r="B29" s="8"/>
      <c r="C29" s="8"/>
      <c r="D29" s="8"/>
      <c r="E29" s="8"/>
      <c r="F29" s="8"/>
      <c r="G29" s="8"/>
      <c r="H29" s="8"/>
      <c r="I29" s="8"/>
      <c r="J29" s="8"/>
      <c r="K29" s="8"/>
      <c r="L29" s="8"/>
      <c r="M29" s="8"/>
      <c r="N29" s="8"/>
      <c r="O29" s="8"/>
    </row>
    <row r="30" s="2" customFormat="1" ht="24.95" customHeight="1" spans="1:15">
      <c r="A30" s="8"/>
      <c r="B30" s="8"/>
      <c r="C30" s="8"/>
      <c r="D30" s="8"/>
      <c r="E30" s="8"/>
      <c r="F30" s="8"/>
      <c r="G30" s="8"/>
      <c r="H30" s="8"/>
      <c r="I30" s="8"/>
      <c r="J30" s="8"/>
      <c r="K30" s="8"/>
      <c r="L30" s="8"/>
      <c r="M30" s="8"/>
      <c r="N30" s="8"/>
      <c r="O30" s="8"/>
    </row>
    <row r="31" s="2" customFormat="1" ht="24.95" customHeight="1" spans="1:15">
      <c r="A31" s="8"/>
      <c r="B31" s="8"/>
      <c r="C31" s="8"/>
      <c r="D31" s="8"/>
      <c r="E31" s="8"/>
      <c r="F31" s="8"/>
      <c r="G31" s="8"/>
      <c r="H31" s="8"/>
      <c r="I31" s="8"/>
      <c r="J31" s="8"/>
      <c r="K31" s="8"/>
      <c r="L31" s="8"/>
      <c r="M31" s="8"/>
      <c r="N31" s="8"/>
      <c r="O31" s="8"/>
    </row>
    <row r="32" s="2" customFormat="1" ht="24.95" customHeight="1" spans="1:15">
      <c r="A32" s="8"/>
      <c r="B32" s="8"/>
      <c r="C32" s="8"/>
      <c r="D32" s="8"/>
      <c r="E32" s="8"/>
      <c r="F32" s="8"/>
      <c r="G32" s="8"/>
      <c r="H32" s="8"/>
      <c r="I32" s="8"/>
      <c r="J32" s="8"/>
      <c r="K32" s="8"/>
      <c r="L32" s="8"/>
      <c r="M32" s="8"/>
      <c r="N32" s="8"/>
      <c r="O32" s="8"/>
    </row>
    <row r="33" s="2" customFormat="1" ht="24.95" customHeight="1" spans="1:15">
      <c r="A33" s="8"/>
      <c r="B33" s="8"/>
      <c r="C33" s="8"/>
      <c r="D33" s="8"/>
      <c r="E33" s="8"/>
      <c r="F33" s="8"/>
      <c r="G33" s="8"/>
      <c r="H33" s="8"/>
      <c r="I33" s="8"/>
      <c r="J33" s="8"/>
      <c r="K33" s="8"/>
      <c r="L33" s="8"/>
      <c r="M33" s="8"/>
      <c r="N33" s="8"/>
      <c r="O33" s="8"/>
    </row>
    <row r="34" s="2" customFormat="1" ht="24.95" customHeight="1" spans="1:15">
      <c r="A34" s="8"/>
      <c r="B34" s="8"/>
      <c r="C34" s="8"/>
      <c r="D34" s="8"/>
      <c r="E34" s="8"/>
      <c r="F34" s="8"/>
      <c r="G34" s="8"/>
      <c r="H34" s="8"/>
      <c r="I34" s="8"/>
      <c r="J34" s="8"/>
      <c r="K34" s="8"/>
      <c r="L34" s="8"/>
      <c r="M34" s="8"/>
      <c r="N34" s="8"/>
      <c r="O34" s="8"/>
    </row>
    <row r="35" s="2" customFormat="1" ht="24.95" customHeight="1" spans="1:15">
      <c r="A35" s="8"/>
      <c r="B35" s="8"/>
      <c r="C35" s="8"/>
      <c r="D35" s="8"/>
      <c r="E35" s="8"/>
      <c r="F35" s="8"/>
      <c r="G35" s="8"/>
      <c r="H35" s="8"/>
      <c r="I35" s="8"/>
      <c r="J35" s="8"/>
      <c r="K35" s="8"/>
      <c r="L35" s="8"/>
      <c r="M35" s="8"/>
      <c r="N35" s="8"/>
      <c r="O35" s="8"/>
    </row>
    <row r="36" s="2" customFormat="1" ht="24.95" customHeight="1" spans="1:15">
      <c r="A36" s="8"/>
      <c r="B36" s="8"/>
      <c r="C36" s="8"/>
      <c r="D36" s="8"/>
      <c r="E36" s="8"/>
      <c r="F36" s="8"/>
      <c r="G36" s="8"/>
      <c r="H36" s="8"/>
      <c r="I36" s="8"/>
      <c r="J36" s="8"/>
      <c r="K36" s="8"/>
      <c r="L36" s="8"/>
      <c r="M36" s="8"/>
      <c r="N36" s="8"/>
      <c r="O36" s="8"/>
    </row>
    <row r="37" s="2" customFormat="1" ht="24.95" customHeight="1" spans="1:15">
      <c r="A37" s="8"/>
      <c r="B37" s="8"/>
      <c r="C37" s="8"/>
      <c r="D37" s="8"/>
      <c r="E37" s="8"/>
      <c r="F37" s="8"/>
      <c r="G37" s="8"/>
      <c r="H37" s="8"/>
      <c r="I37" s="8"/>
      <c r="J37" s="8"/>
      <c r="K37" s="8"/>
      <c r="L37" s="8"/>
      <c r="M37" s="8"/>
      <c r="N37" s="8"/>
      <c r="O37" s="8"/>
    </row>
    <row r="38" s="2" customFormat="1" ht="24.95" customHeight="1" spans="1:15">
      <c r="A38" s="8"/>
      <c r="B38" s="8"/>
      <c r="C38" s="8"/>
      <c r="D38" s="8"/>
      <c r="E38" s="8"/>
      <c r="F38" s="8"/>
      <c r="G38" s="8"/>
      <c r="H38" s="8"/>
      <c r="I38" s="8"/>
      <c r="J38" s="8"/>
      <c r="K38" s="8"/>
      <c r="L38" s="8"/>
      <c r="M38" s="8"/>
      <c r="N38" s="8"/>
      <c r="O38" s="8"/>
    </row>
    <row r="39" s="2" customFormat="1" ht="24.95" customHeight="1" spans="1:15">
      <c r="A39" s="8"/>
      <c r="B39" s="8"/>
      <c r="C39" s="8"/>
      <c r="D39" s="8"/>
      <c r="E39" s="8"/>
      <c r="F39" s="8"/>
      <c r="G39" s="8"/>
      <c r="H39" s="8"/>
      <c r="I39" s="8"/>
      <c r="J39" s="8"/>
      <c r="K39" s="8"/>
      <c r="L39" s="8"/>
      <c r="M39" s="8"/>
      <c r="N39" s="8"/>
      <c r="O39" s="8"/>
    </row>
    <row r="40" s="2" customFormat="1" ht="24.95" customHeight="1" spans="1:15">
      <c r="A40" s="8"/>
      <c r="B40" s="8"/>
      <c r="C40" s="8"/>
      <c r="D40" s="8"/>
      <c r="E40" s="8"/>
      <c r="F40" s="8"/>
      <c r="G40" s="8"/>
      <c r="H40" s="8"/>
      <c r="I40" s="8"/>
      <c r="J40" s="8"/>
      <c r="K40" s="8"/>
      <c r="L40" s="8"/>
      <c r="M40" s="8"/>
      <c r="N40" s="8"/>
      <c r="O40" s="8"/>
    </row>
    <row r="41" s="2" customFormat="1" ht="24.95" customHeight="1" spans="1:15">
      <c r="A41" s="9"/>
      <c r="B41" s="9"/>
      <c r="C41" s="9"/>
      <c r="D41" s="9"/>
      <c r="E41" s="9"/>
      <c r="F41" s="9"/>
      <c r="G41" s="9"/>
      <c r="H41" s="9"/>
      <c r="I41" s="9"/>
      <c r="J41" s="9"/>
      <c r="K41" s="9"/>
      <c r="L41" s="9"/>
      <c r="M41" s="9"/>
      <c r="N41" s="9"/>
      <c r="O41" s="9"/>
    </row>
    <row r="42" s="3" customFormat="1" ht="24.95" customHeight="1" spans="1:15">
      <c r="A42" s="9"/>
      <c r="B42" s="9"/>
      <c r="C42" s="9"/>
      <c r="D42" s="9"/>
      <c r="E42" s="9"/>
      <c r="F42" s="9"/>
      <c r="G42" s="9"/>
      <c r="H42" s="9"/>
      <c r="I42" s="9"/>
      <c r="J42" s="9"/>
      <c r="K42" s="9"/>
      <c r="L42" s="9"/>
      <c r="M42" s="9"/>
      <c r="N42" s="9"/>
      <c r="O42" s="9"/>
    </row>
    <row r="43" s="3" customFormat="1" ht="24.95" customHeight="1" spans="1:15">
      <c r="A43" s="9"/>
      <c r="B43" s="9"/>
      <c r="C43" s="9"/>
      <c r="D43" s="9"/>
      <c r="E43" s="9"/>
      <c r="F43" s="9"/>
      <c r="G43" s="9"/>
      <c r="H43" s="9"/>
      <c r="I43" s="9"/>
      <c r="J43" s="9"/>
      <c r="K43" s="9"/>
      <c r="L43" s="9"/>
      <c r="M43" s="9"/>
      <c r="N43" s="9"/>
      <c r="O43" s="9"/>
    </row>
    <row r="44" s="3" customFormat="1" ht="24.95" customHeight="1" spans="1:15">
      <c r="A44" s="9"/>
      <c r="B44" s="9"/>
      <c r="C44" s="9"/>
      <c r="D44" s="9"/>
      <c r="E44" s="9"/>
      <c r="F44" s="9"/>
      <c r="G44" s="9"/>
      <c r="H44" s="9"/>
      <c r="I44" s="9"/>
      <c r="J44" s="9"/>
      <c r="K44" s="9"/>
      <c r="L44" s="9"/>
      <c r="M44" s="9"/>
      <c r="N44" s="9"/>
      <c r="O44" s="9"/>
    </row>
    <row r="45" s="4" customFormat="1" ht="24.95" customHeight="1"/>
    <row r="46" s="4" customFormat="1" ht="24.95" customHeight="1"/>
    <row r="47" s="4" customFormat="1" ht="24.95" customHeight="1"/>
    <row r="48" s="4" customFormat="1" ht="24.95" customHeight="1"/>
    <row r="49" s="4" customFormat="1" ht="24.95" customHeight="1"/>
    <row r="50" s="4" customFormat="1" ht="24.95" customHeight="1"/>
    <row r="51" s="4" customFormat="1" ht="24.95" customHeight="1"/>
    <row r="52" s="4" customFormat="1" ht="24.95" customHeight="1"/>
    <row r="53" s="4" customFormat="1" ht="24.95" customHeight="1"/>
    <row r="54" s="4" customFormat="1" ht="24.95" customHeight="1"/>
    <row r="55" s="4" customFormat="1" ht="24.95" customHeight="1"/>
    <row r="56" s="4" customFormat="1" ht="24.95" customHeight="1"/>
    <row r="57" s="4" customFormat="1" ht="24.95" customHeight="1"/>
    <row r="58" s="4" customFormat="1" ht="24.95" customHeight="1"/>
    <row r="59" s="4" customFormat="1" ht="24.95" customHeight="1"/>
    <row r="60" s="4" customFormat="1" ht="24.95" customHeight="1"/>
    <row r="61" s="4" customFormat="1" ht="24.95" customHeight="1"/>
    <row r="62" s="4" customFormat="1" ht="24.95" customHeight="1"/>
    <row r="63" s="4" customFormat="1" ht="24.95" customHeight="1"/>
    <row r="64" s="4" customFormat="1" ht="24.95" customHeight="1"/>
    <row r="65" s="4" customFormat="1" ht="24.95" customHeight="1"/>
    <row r="66" s="4" customFormat="1" ht="24.95" customHeight="1"/>
    <row r="67" s="4" customFormat="1" ht="24.95" customHeight="1"/>
    <row r="68" s="4" customFormat="1" ht="24.95" customHeight="1"/>
    <row r="69" s="4" customFormat="1" ht="24.95" customHeight="1"/>
    <row r="70" s="4" customFormat="1" ht="24.95" customHeight="1"/>
    <row r="71" s="4" customFormat="1" ht="24.95" customHeight="1"/>
    <row r="72" s="4" customFormat="1" ht="24.95" customHeight="1"/>
    <row r="73" s="4" customFormat="1" ht="24.95" customHeight="1"/>
    <row r="74" s="4" customFormat="1" ht="24.95" customHeight="1"/>
    <row r="75" s="4" customFormat="1" ht="24.95" customHeight="1"/>
    <row r="76" s="4" customFormat="1" ht="24.95" customHeight="1"/>
    <row r="77" s="4" customFormat="1" ht="24.95" customHeight="1"/>
    <row r="78" s="4" customFormat="1" ht="24.95" customHeight="1"/>
    <row r="79" s="4" customFormat="1" ht="24.95" customHeight="1"/>
    <row r="80" s="4" customFormat="1" ht="24.95" customHeight="1"/>
    <row r="81" s="4" customFormat="1" ht="24.95" customHeight="1"/>
    <row r="82" s="4" customFormat="1" ht="24.95" customHeight="1"/>
    <row r="83" s="4" customFormat="1" ht="24.95" customHeight="1"/>
    <row r="84" s="4" customFormat="1" ht="24.95" customHeight="1"/>
    <row r="85" s="4" customFormat="1" ht="24.95" customHeight="1"/>
    <row r="86" s="4" customFormat="1" ht="24.95" customHeight="1"/>
    <row r="87" s="4" customFormat="1" ht="24.95" customHeight="1"/>
    <row r="88" s="4" customFormat="1" ht="24.95" customHeigh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sheetData>
  <mergeCells count="9">
    <mergeCell ref="A1:B1"/>
    <mergeCell ref="A2:O2"/>
    <mergeCell ref="C3:D3"/>
    <mergeCell ref="E3:F3"/>
    <mergeCell ref="H3:K3"/>
    <mergeCell ref="L3:O3"/>
    <mergeCell ref="A3:A4"/>
    <mergeCell ref="B3:B4"/>
    <mergeCell ref="G3:G4"/>
  </mergeCells>
  <pageMargins left="0.80625" right="0.707638888888889" top="0.747916666666667" bottom="0.747916666666667" header="0.313888888888889" footer="0.313888888888889"/>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topLeftCell="A3" workbookViewId="0">
      <selection activeCell="K26" sqref="K26"/>
    </sheetView>
  </sheetViews>
  <sheetFormatPr defaultColWidth="9.33333333333333" defaultRowHeight="11.25"/>
  <cols>
    <col min="1" max="1" width="19.3333333333333" customWidth="1"/>
    <col min="10" max="10" width="31.3333333333333" customWidth="1"/>
    <col min="11" max="11" width="14.3333333333333" customWidth="1"/>
    <col min="12" max="12" width="49.3333333333333" customWidth="1"/>
  </cols>
  <sheetData>
    <row r="1" ht="22.5" spans="1:12">
      <c r="A1" s="187" t="s">
        <v>5</v>
      </c>
      <c r="B1" s="187"/>
      <c r="C1" s="187"/>
      <c r="D1" s="187"/>
      <c r="E1" s="187"/>
      <c r="F1" s="187"/>
      <c r="G1" s="187"/>
      <c r="H1" s="187"/>
      <c r="I1" s="187"/>
      <c r="J1" s="187"/>
      <c r="K1" s="187"/>
      <c r="L1" s="187"/>
    </row>
    <row r="2" s="185" customFormat="1" ht="24.95" customHeight="1" spans="1:12">
      <c r="A2" s="188" t="s">
        <v>6</v>
      </c>
      <c r="B2" s="189" t="s">
        <v>7</v>
      </c>
      <c r="C2" s="190"/>
      <c r="D2" s="190"/>
      <c r="E2" s="190"/>
      <c r="F2" s="190"/>
      <c r="G2" s="190"/>
      <c r="H2" s="190"/>
      <c r="I2" s="190"/>
      <c r="J2" s="194"/>
      <c r="K2" s="188" t="s">
        <v>8</v>
      </c>
      <c r="L2" s="188" t="s">
        <v>9</v>
      </c>
    </row>
    <row r="3" s="186" customFormat="1" ht="24.95" customHeight="1" spans="1:12">
      <c r="A3" s="191" t="s">
        <v>10</v>
      </c>
      <c r="B3" s="192" t="s">
        <v>11</v>
      </c>
      <c r="C3" s="192"/>
      <c r="D3" s="192"/>
      <c r="E3" s="192"/>
      <c r="F3" s="192"/>
      <c r="G3" s="192"/>
      <c r="H3" s="192"/>
      <c r="I3" s="192"/>
      <c r="J3" s="192"/>
      <c r="K3" s="191" t="s">
        <v>12</v>
      </c>
      <c r="L3" s="191"/>
    </row>
    <row r="4" s="186" customFormat="1" ht="24.95" customHeight="1" spans="1:12">
      <c r="A4" s="191" t="s">
        <v>13</v>
      </c>
      <c r="B4" s="192" t="s">
        <v>14</v>
      </c>
      <c r="C4" s="192"/>
      <c r="D4" s="192"/>
      <c r="E4" s="192"/>
      <c r="F4" s="192"/>
      <c r="G4" s="192"/>
      <c r="H4" s="192"/>
      <c r="I4" s="192"/>
      <c r="J4" s="192"/>
      <c r="K4" s="191" t="s">
        <v>12</v>
      </c>
      <c r="L4" s="195"/>
    </row>
    <row r="5" s="186" customFormat="1" ht="24.95" customHeight="1" spans="1:12">
      <c r="A5" s="191" t="s">
        <v>15</v>
      </c>
      <c r="B5" s="192" t="s">
        <v>16</v>
      </c>
      <c r="C5" s="192"/>
      <c r="D5" s="192"/>
      <c r="E5" s="192"/>
      <c r="F5" s="192"/>
      <c r="G5" s="192"/>
      <c r="H5" s="192"/>
      <c r="I5" s="192"/>
      <c r="J5" s="192"/>
      <c r="K5" s="191" t="s">
        <v>12</v>
      </c>
      <c r="L5" s="195"/>
    </row>
    <row r="6" s="186" customFormat="1" ht="24.95" customHeight="1" spans="1:12">
      <c r="A6" s="191" t="s">
        <v>17</v>
      </c>
      <c r="B6" s="192" t="s">
        <v>18</v>
      </c>
      <c r="C6" s="192"/>
      <c r="D6" s="192"/>
      <c r="E6" s="192"/>
      <c r="F6" s="192"/>
      <c r="G6" s="192"/>
      <c r="H6" s="192"/>
      <c r="I6" s="192"/>
      <c r="J6" s="192"/>
      <c r="K6" s="191" t="s">
        <v>12</v>
      </c>
      <c r="L6" s="192"/>
    </row>
    <row r="7" s="186" customFormat="1" ht="24.95" customHeight="1" spans="1:12">
      <c r="A7" s="191" t="s">
        <v>19</v>
      </c>
      <c r="B7" s="192" t="s">
        <v>20</v>
      </c>
      <c r="C7" s="192"/>
      <c r="D7" s="192"/>
      <c r="E7" s="192"/>
      <c r="F7" s="192"/>
      <c r="G7" s="192"/>
      <c r="H7" s="192"/>
      <c r="I7" s="192"/>
      <c r="J7" s="192"/>
      <c r="K7" s="191" t="s">
        <v>12</v>
      </c>
      <c r="L7" s="196"/>
    </row>
    <row r="8" s="186" customFormat="1" ht="24.95" customHeight="1" spans="1:12">
      <c r="A8" s="191" t="s">
        <v>21</v>
      </c>
      <c r="B8" s="192" t="s">
        <v>22</v>
      </c>
      <c r="C8" s="192"/>
      <c r="D8" s="192"/>
      <c r="E8" s="192"/>
      <c r="F8" s="192"/>
      <c r="G8" s="192"/>
      <c r="H8" s="192"/>
      <c r="I8" s="192"/>
      <c r="J8" s="192"/>
      <c r="K8" s="191" t="s">
        <v>12</v>
      </c>
      <c r="L8" s="196"/>
    </row>
    <row r="9" s="186" customFormat="1" ht="24.95" customHeight="1" spans="1:12">
      <c r="A9" s="191" t="s">
        <v>23</v>
      </c>
      <c r="B9" s="192" t="s">
        <v>24</v>
      </c>
      <c r="C9" s="192"/>
      <c r="D9" s="192"/>
      <c r="E9" s="192"/>
      <c r="F9" s="192"/>
      <c r="G9" s="192"/>
      <c r="H9" s="192"/>
      <c r="I9" s="192"/>
      <c r="J9" s="192"/>
      <c r="K9" s="191" t="s">
        <v>12</v>
      </c>
      <c r="L9" s="196"/>
    </row>
    <row r="10" s="186" customFormat="1" ht="24.95" customHeight="1" spans="1:12">
      <c r="A10" s="191" t="s">
        <v>25</v>
      </c>
      <c r="B10" s="192" t="s">
        <v>26</v>
      </c>
      <c r="C10" s="192"/>
      <c r="D10" s="192"/>
      <c r="E10" s="192"/>
      <c r="F10" s="192"/>
      <c r="G10" s="192"/>
      <c r="H10" s="192"/>
      <c r="I10" s="192"/>
      <c r="J10" s="192"/>
      <c r="K10" s="191" t="s">
        <v>12</v>
      </c>
      <c r="L10" s="196"/>
    </row>
    <row r="11" s="186" customFormat="1" ht="24.95" customHeight="1" spans="1:12">
      <c r="A11" s="191" t="s">
        <v>27</v>
      </c>
      <c r="B11" s="192" t="s">
        <v>28</v>
      </c>
      <c r="C11" s="192"/>
      <c r="D11" s="192"/>
      <c r="E11" s="192"/>
      <c r="F11" s="192"/>
      <c r="G11" s="192"/>
      <c r="H11" s="192"/>
      <c r="I11" s="192"/>
      <c r="J11" s="192"/>
      <c r="K11" s="191" t="s">
        <v>29</v>
      </c>
      <c r="L11" s="191" t="s">
        <v>30</v>
      </c>
    </row>
    <row r="12" s="186" customFormat="1" ht="24.95" customHeight="1" spans="1:12">
      <c r="A12" s="191" t="s">
        <v>31</v>
      </c>
      <c r="B12" s="192" t="s">
        <v>32</v>
      </c>
      <c r="C12" s="192"/>
      <c r="D12" s="192"/>
      <c r="E12" s="192"/>
      <c r="F12" s="192"/>
      <c r="G12" s="192"/>
      <c r="H12" s="192"/>
      <c r="I12" s="192"/>
      <c r="J12" s="192"/>
      <c r="K12" s="191" t="s">
        <v>12</v>
      </c>
      <c r="L12" s="191"/>
    </row>
    <row r="13" s="186" customFormat="1" ht="24.95" customHeight="1" spans="1:12">
      <c r="A13" s="191" t="s">
        <v>33</v>
      </c>
      <c r="B13" s="192" t="s">
        <v>34</v>
      </c>
      <c r="C13" s="192"/>
      <c r="D13" s="192"/>
      <c r="E13" s="192"/>
      <c r="F13" s="192"/>
      <c r="G13" s="192"/>
      <c r="H13" s="192"/>
      <c r="I13" s="192"/>
      <c r="J13" s="192"/>
      <c r="K13" s="191" t="s">
        <v>12</v>
      </c>
      <c r="L13" s="191"/>
    </row>
    <row r="14" s="186" customFormat="1" ht="24.95" customHeight="1" spans="1:12">
      <c r="A14" s="191" t="s">
        <v>35</v>
      </c>
      <c r="B14" s="193" t="s">
        <v>36</v>
      </c>
      <c r="C14" s="193"/>
      <c r="D14" s="193"/>
      <c r="E14" s="193"/>
      <c r="F14" s="193"/>
      <c r="G14" s="193"/>
      <c r="H14" s="193"/>
      <c r="I14" s="193"/>
      <c r="J14" s="193"/>
      <c r="K14" s="191" t="s">
        <v>12</v>
      </c>
      <c r="L14" s="197"/>
    </row>
    <row r="15" ht="24.95" customHeight="1" spans="1:12">
      <c r="A15" s="191" t="s">
        <v>37</v>
      </c>
      <c r="B15" s="192" t="s">
        <v>38</v>
      </c>
      <c r="C15" s="192"/>
      <c r="D15" s="192"/>
      <c r="E15" s="192"/>
      <c r="F15" s="192"/>
      <c r="G15" s="192"/>
      <c r="H15" s="192"/>
      <c r="I15" s="192"/>
      <c r="J15" s="192"/>
      <c r="K15" s="191" t="s">
        <v>29</v>
      </c>
      <c r="L15" s="198" t="s">
        <v>30</v>
      </c>
    </row>
    <row r="16" ht="24.95" customHeight="1" spans="1:12">
      <c r="A16" s="191" t="s">
        <v>39</v>
      </c>
      <c r="B16" s="192" t="s">
        <v>40</v>
      </c>
      <c r="C16" s="192"/>
      <c r="D16" s="192"/>
      <c r="E16" s="192"/>
      <c r="F16" s="192"/>
      <c r="G16" s="192"/>
      <c r="H16" s="192"/>
      <c r="I16" s="192"/>
      <c r="J16" s="192"/>
      <c r="K16" s="191" t="s">
        <v>29</v>
      </c>
      <c r="L16" s="198" t="s">
        <v>30</v>
      </c>
    </row>
    <row r="17" ht="24.95" customHeight="1" spans="1:12">
      <c r="A17" s="191" t="s">
        <v>41</v>
      </c>
      <c r="B17" s="192" t="s">
        <v>42</v>
      </c>
      <c r="C17" s="192"/>
      <c r="D17" s="192"/>
      <c r="E17" s="192"/>
      <c r="F17" s="192"/>
      <c r="G17" s="192"/>
      <c r="H17" s="192"/>
      <c r="I17" s="192"/>
      <c r="J17" s="192"/>
      <c r="K17" s="191" t="s">
        <v>29</v>
      </c>
      <c r="L17" s="198" t="s">
        <v>30</v>
      </c>
    </row>
    <row r="18" ht="24.95" customHeight="1" spans="1:12">
      <c r="A18" s="191" t="s">
        <v>43</v>
      </c>
      <c r="B18" s="192" t="s">
        <v>44</v>
      </c>
      <c r="C18" s="192"/>
      <c r="D18" s="192"/>
      <c r="E18" s="192"/>
      <c r="F18" s="192"/>
      <c r="G18" s="192"/>
      <c r="H18" s="192"/>
      <c r="I18" s="192"/>
      <c r="J18" s="192"/>
      <c r="K18" s="191" t="s">
        <v>12</v>
      </c>
      <c r="L18" s="199"/>
    </row>
  </sheetData>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ageMargins left="0.751388888888889" right="0.751388888888889" top="1" bottom="1" header="0.5" footer="0.5"/>
  <pageSetup paperSize="8"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topLeftCell="A19" workbookViewId="0">
      <selection activeCell="C18" sqref="C18"/>
    </sheetView>
  </sheetViews>
  <sheetFormatPr defaultColWidth="9.16666666666667" defaultRowHeight="12.75" customHeight="1" outlineLevelCol="7"/>
  <cols>
    <col min="1" max="1" width="40.5" customWidth="1"/>
    <col min="2" max="2" width="23.3333333333333" style="175" customWidth="1"/>
    <col min="3" max="3" width="41" customWidth="1"/>
    <col min="4" max="4" width="28.6666666666667" style="175" customWidth="1"/>
    <col min="5" max="5" width="43" customWidth="1"/>
    <col min="6" max="6" width="24.1666666666667" style="176" customWidth="1"/>
  </cols>
  <sheetData>
    <row r="1" ht="13.5" customHeight="1" spans="1:6">
      <c r="A1" s="100" t="s">
        <v>10</v>
      </c>
      <c r="B1" s="107"/>
      <c r="C1" s="101"/>
      <c r="D1" s="107"/>
      <c r="E1" s="101"/>
      <c r="F1" s="177"/>
    </row>
    <row r="2" ht="16.5" customHeight="1" spans="1:6">
      <c r="A2" s="178" t="s">
        <v>11</v>
      </c>
      <c r="B2" s="178"/>
      <c r="C2" s="178"/>
      <c r="D2" s="178"/>
      <c r="E2" s="178"/>
      <c r="F2" s="178"/>
    </row>
    <row r="3" ht="15" customHeight="1" spans="1:6">
      <c r="A3" s="105"/>
      <c r="B3" s="105"/>
      <c r="C3" s="106"/>
      <c r="D3" s="179"/>
      <c r="E3" s="107"/>
      <c r="F3" s="107" t="s">
        <v>45</v>
      </c>
    </row>
    <row r="4" ht="18.75" customHeight="1" spans="1:6">
      <c r="A4" s="108" t="s">
        <v>46</v>
      </c>
      <c r="B4" s="108"/>
      <c r="C4" s="108" t="s">
        <v>47</v>
      </c>
      <c r="D4" s="108"/>
      <c r="E4" s="108"/>
      <c r="F4" s="108"/>
    </row>
    <row r="5" ht="18.75" customHeight="1" spans="1:6">
      <c r="A5" s="108" t="s">
        <v>48</v>
      </c>
      <c r="B5" s="108" t="s">
        <v>49</v>
      </c>
      <c r="C5" s="108" t="s">
        <v>50</v>
      </c>
      <c r="D5" s="109" t="s">
        <v>49</v>
      </c>
      <c r="E5" s="108" t="s">
        <v>51</v>
      </c>
      <c r="F5" s="108" t="s">
        <v>49</v>
      </c>
    </row>
    <row r="6" ht="18.75" customHeight="1" spans="1:6">
      <c r="A6" s="162" t="s">
        <v>52</v>
      </c>
      <c r="B6" s="115">
        <f>B7+B12+B13+B15+B16+B17</f>
        <v>3567.02</v>
      </c>
      <c r="C6" s="162" t="s">
        <v>52</v>
      </c>
      <c r="D6" s="115">
        <f>SUM(D7:D34)</f>
        <v>3567.02</v>
      </c>
      <c r="E6" s="117" t="s">
        <v>52</v>
      </c>
      <c r="F6" s="115">
        <f>F7+F12+F23+F24+F25</f>
        <v>3567.02</v>
      </c>
    </row>
    <row r="7" ht="18.75" customHeight="1" spans="1:6">
      <c r="A7" s="110" t="s">
        <v>53</v>
      </c>
      <c r="B7" s="115">
        <f>B8+B10+B11</f>
        <v>3567.02</v>
      </c>
      <c r="C7" s="164" t="s">
        <v>54</v>
      </c>
      <c r="D7" s="118"/>
      <c r="E7" s="117" t="s">
        <v>55</v>
      </c>
      <c r="F7" s="115">
        <f>SUM(F8:F11)</f>
        <v>3567.02</v>
      </c>
    </row>
    <row r="8" ht="18.75" customHeight="1" spans="1:8">
      <c r="A8" s="110" t="s">
        <v>56</v>
      </c>
      <c r="B8" s="118">
        <v>3567.02</v>
      </c>
      <c r="C8" s="164" t="s">
        <v>57</v>
      </c>
      <c r="D8" s="118"/>
      <c r="E8" s="117" t="s">
        <v>58</v>
      </c>
      <c r="F8" s="129">
        <v>912.7464</v>
      </c>
      <c r="H8" s="59"/>
    </row>
    <row r="9" ht="18.75" customHeight="1" spans="1:6">
      <c r="A9" s="165" t="s">
        <v>59</v>
      </c>
      <c r="B9" s="118"/>
      <c r="C9" s="164" t="s">
        <v>60</v>
      </c>
      <c r="D9" s="118"/>
      <c r="E9" s="117" t="s">
        <v>61</v>
      </c>
      <c r="F9" s="129">
        <v>1371.21</v>
      </c>
    </row>
    <row r="10" ht="18.75" customHeight="1" spans="1:6">
      <c r="A10" s="110" t="s">
        <v>62</v>
      </c>
      <c r="B10" s="118"/>
      <c r="C10" s="164" t="s">
        <v>63</v>
      </c>
      <c r="D10" s="118"/>
      <c r="E10" s="117" t="s">
        <v>64</v>
      </c>
      <c r="F10" s="129">
        <v>1283.0636</v>
      </c>
    </row>
    <row r="11" ht="18.75" customHeight="1" spans="1:6">
      <c r="A11" s="110" t="s">
        <v>65</v>
      </c>
      <c r="B11" s="118"/>
      <c r="C11" s="164" t="s">
        <v>66</v>
      </c>
      <c r="D11" s="118"/>
      <c r="E11" s="117" t="s">
        <v>67</v>
      </c>
      <c r="F11" s="118"/>
    </row>
    <row r="12" ht="18.75" customHeight="1" spans="1:6">
      <c r="A12" s="110" t="s">
        <v>68</v>
      </c>
      <c r="B12" s="118"/>
      <c r="C12" s="164" t="s">
        <v>69</v>
      </c>
      <c r="D12" s="118"/>
      <c r="E12" s="117" t="s">
        <v>70</v>
      </c>
      <c r="F12" s="115">
        <f>SUM(F13:F22)</f>
        <v>0</v>
      </c>
    </row>
    <row r="13" ht="18.75" customHeight="1" spans="1:6">
      <c r="A13" s="110" t="s">
        <v>71</v>
      </c>
      <c r="B13" s="118"/>
      <c r="C13" s="164" t="s">
        <v>72</v>
      </c>
      <c r="D13" s="118"/>
      <c r="E13" s="117" t="s">
        <v>58</v>
      </c>
      <c r="F13" s="118"/>
    </row>
    <row r="14" ht="18.75" customHeight="1" spans="1:6">
      <c r="A14" s="110" t="s">
        <v>73</v>
      </c>
      <c r="B14" s="118"/>
      <c r="C14" s="164" t="s">
        <v>74</v>
      </c>
      <c r="D14" s="118">
        <v>3567.02</v>
      </c>
      <c r="E14" s="117" t="s">
        <v>61</v>
      </c>
      <c r="F14" s="118"/>
    </row>
    <row r="15" ht="18.75" customHeight="1" spans="1:6">
      <c r="A15" s="110" t="s">
        <v>75</v>
      </c>
      <c r="B15" s="118"/>
      <c r="C15" s="164" t="s">
        <v>76</v>
      </c>
      <c r="D15" s="118"/>
      <c r="E15" s="117" t="s">
        <v>77</v>
      </c>
      <c r="F15" s="118"/>
    </row>
    <row r="16" ht="18.75" customHeight="1" spans="1:6">
      <c r="A16" s="88" t="s">
        <v>78</v>
      </c>
      <c r="B16" s="118"/>
      <c r="C16" s="164" t="s">
        <v>79</v>
      </c>
      <c r="D16" s="118"/>
      <c r="E16" s="117" t="s">
        <v>80</v>
      </c>
      <c r="F16" s="118"/>
    </row>
    <row r="17" ht="18.75" customHeight="1" spans="1:6">
      <c r="A17" s="88" t="s">
        <v>81</v>
      </c>
      <c r="B17" s="118"/>
      <c r="C17" s="164" t="s">
        <v>82</v>
      </c>
      <c r="D17" s="118"/>
      <c r="E17" s="117" t="s">
        <v>83</v>
      </c>
      <c r="F17" s="118"/>
    </row>
    <row r="18" ht="18.75" customHeight="1" spans="1:6">
      <c r="A18" s="88"/>
      <c r="B18" s="180"/>
      <c r="C18" s="164" t="s">
        <v>84</v>
      </c>
      <c r="D18" s="118"/>
      <c r="E18" s="117" t="s">
        <v>85</v>
      </c>
      <c r="F18" s="118"/>
    </row>
    <row r="19" ht="18.75" customHeight="1" spans="1:6">
      <c r="A19" s="119"/>
      <c r="B19" s="181"/>
      <c r="C19" s="164" t="s">
        <v>86</v>
      </c>
      <c r="D19" s="118"/>
      <c r="E19" s="117" t="s">
        <v>87</v>
      </c>
      <c r="F19" s="118"/>
    </row>
    <row r="20" ht="18.75" customHeight="1" spans="1:6">
      <c r="A20" s="119"/>
      <c r="B20" s="180"/>
      <c r="C20" s="164" t="s">
        <v>88</v>
      </c>
      <c r="D20" s="118"/>
      <c r="E20" s="117" t="s">
        <v>89</v>
      </c>
      <c r="F20" s="118"/>
    </row>
    <row r="21" ht="18.75" customHeight="1" spans="1:6">
      <c r="A21" s="74"/>
      <c r="B21" s="180"/>
      <c r="C21" s="164" t="s">
        <v>90</v>
      </c>
      <c r="D21" s="118"/>
      <c r="E21" s="117" t="s">
        <v>91</v>
      </c>
      <c r="F21" s="118"/>
    </row>
    <row r="22" ht="18.75" customHeight="1" spans="1:6">
      <c r="A22" s="75"/>
      <c r="B22" s="180"/>
      <c r="C22" s="164" t="s">
        <v>92</v>
      </c>
      <c r="D22" s="118"/>
      <c r="E22" s="117" t="s">
        <v>93</v>
      </c>
      <c r="F22" s="118"/>
    </row>
    <row r="23" ht="18.75" customHeight="1" spans="1:6">
      <c r="A23" s="166"/>
      <c r="B23" s="180"/>
      <c r="C23" s="164" t="s">
        <v>94</v>
      </c>
      <c r="D23" s="118"/>
      <c r="E23" s="121" t="s">
        <v>95</v>
      </c>
      <c r="F23" s="118"/>
    </row>
    <row r="24" ht="18.75" customHeight="1" spans="1:6">
      <c r="A24" s="166"/>
      <c r="B24" s="180"/>
      <c r="C24" s="164" t="s">
        <v>96</v>
      </c>
      <c r="D24" s="118"/>
      <c r="E24" s="121" t="s">
        <v>97</v>
      </c>
      <c r="F24" s="118"/>
    </row>
    <row r="25" ht="18.75" customHeight="1" spans="1:7">
      <c r="A25" s="166"/>
      <c r="B25" s="180"/>
      <c r="C25" s="164" t="s">
        <v>98</v>
      </c>
      <c r="D25" s="118"/>
      <c r="E25" s="121" t="s">
        <v>99</v>
      </c>
      <c r="F25" s="118"/>
      <c r="G25" s="59"/>
    </row>
    <row r="26" ht="18.75" customHeight="1" spans="1:8">
      <c r="A26" s="166"/>
      <c r="B26" s="180"/>
      <c r="C26" s="164" t="s">
        <v>100</v>
      </c>
      <c r="D26" s="118"/>
      <c r="E26" s="121"/>
      <c r="F26" s="118"/>
      <c r="G26" s="59"/>
      <c r="H26" s="59"/>
    </row>
    <row r="27" ht="18.75" customHeight="1" spans="1:8">
      <c r="A27" s="75"/>
      <c r="B27" s="181"/>
      <c r="C27" s="164" t="s">
        <v>101</v>
      </c>
      <c r="D27" s="118"/>
      <c r="E27" s="117"/>
      <c r="F27" s="118"/>
      <c r="G27" s="59"/>
      <c r="H27" s="59"/>
    </row>
    <row r="28" ht="18.75" customHeight="1" spans="1:8">
      <c r="A28" s="166"/>
      <c r="B28" s="180"/>
      <c r="C28" s="164" t="s">
        <v>102</v>
      </c>
      <c r="D28" s="118"/>
      <c r="E28" s="117"/>
      <c r="F28" s="118"/>
      <c r="G28" s="59"/>
      <c r="H28" s="59"/>
    </row>
    <row r="29" ht="18.75" customHeight="1" spans="1:8">
      <c r="A29" s="75"/>
      <c r="B29" s="181"/>
      <c r="C29" s="164" t="s">
        <v>103</v>
      </c>
      <c r="D29" s="118"/>
      <c r="E29" s="117"/>
      <c r="F29" s="118"/>
      <c r="G29" s="59"/>
      <c r="H29" s="59"/>
    </row>
    <row r="30" ht="18.75" customHeight="1" spans="1:7">
      <c r="A30" s="75"/>
      <c r="B30" s="180"/>
      <c r="C30" s="164" t="s">
        <v>104</v>
      </c>
      <c r="D30" s="118"/>
      <c r="E30" s="117"/>
      <c r="F30" s="118"/>
      <c r="G30" s="59"/>
    </row>
    <row r="31" ht="18.75" customHeight="1" spans="1:7">
      <c r="A31" s="75"/>
      <c r="B31" s="180"/>
      <c r="C31" s="164" t="s">
        <v>105</v>
      </c>
      <c r="D31" s="118"/>
      <c r="E31" s="117"/>
      <c r="F31" s="118"/>
      <c r="G31" s="59"/>
    </row>
    <row r="32" ht="18.75" customHeight="1" spans="1:7">
      <c r="A32" s="75"/>
      <c r="B32" s="180"/>
      <c r="C32" s="164" t="s">
        <v>106</v>
      </c>
      <c r="D32" s="118"/>
      <c r="E32" s="117"/>
      <c r="F32" s="118"/>
      <c r="G32" s="59"/>
    </row>
    <row r="33" ht="18.75" customHeight="1" spans="1:8">
      <c r="A33" s="75"/>
      <c r="B33" s="180"/>
      <c r="C33" s="164" t="s">
        <v>107</v>
      </c>
      <c r="D33" s="118"/>
      <c r="E33" s="117"/>
      <c r="F33" s="118"/>
      <c r="G33" s="59"/>
      <c r="H33" s="59"/>
    </row>
    <row r="34" ht="18.75" customHeight="1" spans="1:7">
      <c r="A34" s="74"/>
      <c r="B34" s="180"/>
      <c r="C34" s="164" t="s">
        <v>108</v>
      </c>
      <c r="D34" s="118"/>
      <c r="E34" s="117"/>
      <c r="F34" s="118"/>
      <c r="G34" s="59"/>
    </row>
    <row r="35" ht="18.75" customHeight="1" spans="1:6">
      <c r="A35" s="75"/>
      <c r="B35" s="180"/>
      <c r="C35" s="114"/>
      <c r="D35" s="118"/>
      <c r="E35" s="117"/>
      <c r="F35" s="118"/>
    </row>
    <row r="36" ht="18.75" customHeight="1" spans="1:6">
      <c r="A36" s="75"/>
      <c r="B36" s="180"/>
      <c r="C36" s="112"/>
      <c r="D36" s="182"/>
      <c r="E36" s="117"/>
      <c r="F36" s="118"/>
    </row>
    <row r="37" ht="18.75" customHeight="1" spans="1:6">
      <c r="A37" s="75"/>
      <c r="B37" s="180"/>
      <c r="C37" s="112"/>
      <c r="D37" s="182"/>
      <c r="E37" s="117"/>
      <c r="F37" s="123"/>
    </row>
    <row r="38" ht="18.75" customHeight="1" spans="1:6">
      <c r="A38" s="109" t="s">
        <v>109</v>
      </c>
      <c r="B38" s="124">
        <f>SUM(B6,B18)</f>
        <v>3567.02</v>
      </c>
      <c r="C38" s="109" t="s">
        <v>110</v>
      </c>
      <c r="D38" s="124">
        <f>SUM(D6,D35)</f>
        <v>3567.02</v>
      </c>
      <c r="E38" s="109" t="s">
        <v>110</v>
      </c>
      <c r="F38" s="126">
        <f>SUM(F6,F26)</f>
        <v>3567.02</v>
      </c>
    </row>
    <row r="39" ht="18.75" customHeight="1" spans="1:6">
      <c r="A39" s="90" t="s">
        <v>111</v>
      </c>
      <c r="B39" s="180"/>
      <c r="C39" s="88" t="s">
        <v>112</v>
      </c>
      <c r="D39" s="182">
        <f>SUM(B45)-SUM(D38)-SUM(D40)</f>
        <v>0</v>
      </c>
      <c r="E39" s="88" t="s">
        <v>112</v>
      </c>
      <c r="F39" s="123">
        <f>D39</f>
        <v>0</v>
      </c>
    </row>
    <row r="40" ht="18.75" customHeight="1" spans="1:6">
      <c r="A40" s="90" t="s">
        <v>113</v>
      </c>
      <c r="B40" s="180"/>
      <c r="C40" s="114" t="s">
        <v>114</v>
      </c>
      <c r="D40" s="118"/>
      <c r="E40" s="114" t="s">
        <v>114</v>
      </c>
      <c r="F40" s="118"/>
    </row>
    <row r="41" ht="18.75" customHeight="1" spans="1:6">
      <c r="A41" s="90" t="s">
        <v>115</v>
      </c>
      <c r="B41" s="183"/>
      <c r="C41" s="170"/>
      <c r="D41" s="182"/>
      <c r="E41" s="75"/>
      <c r="F41" s="182"/>
    </row>
    <row r="42" ht="18.75" customHeight="1" spans="1:6">
      <c r="A42" s="90" t="s">
        <v>116</v>
      </c>
      <c r="B42" s="180"/>
      <c r="C42" s="170"/>
      <c r="D42" s="182"/>
      <c r="E42" s="74"/>
      <c r="F42" s="182"/>
    </row>
    <row r="43" ht="18.75" customHeight="1" spans="1:6">
      <c r="A43" s="90" t="s">
        <v>117</v>
      </c>
      <c r="B43" s="180"/>
      <c r="C43" s="170"/>
      <c r="D43" s="184"/>
      <c r="E43" s="75"/>
      <c r="F43" s="182"/>
    </row>
    <row r="44" ht="18.75" customHeight="1" spans="1:6">
      <c r="A44" s="75"/>
      <c r="B44" s="180"/>
      <c r="C44" s="74"/>
      <c r="D44" s="184"/>
      <c r="E44" s="74"/>
      <c r="F44" s="184"/>
    </row>
    <row r="45" ht="18.75" customHeight="1" spans="1:6">
      <c r="A45" s="108" t="s">
        <v>118</v>
      </c>
      <c r="B45" s="124">
        <f t="shared" ref="B45:F45" si="0">SUM(B38,B39,B40)</f>
        <v>3567.02</v>
      </c>
      <c r="C45" s="172" t="s">
        <v>119</v>
      </c>
      <c r="D45" s="125">
        <f t="shared" si="0"/>
        <v>3567.02</v>
      </c>
      <c r="E45" s="108" t="s">
        <v>119</v>
      </c>
      <c r="F45" s="126">
        <f t="shared" si="0"/>
        <v>3567.02</v>
      </c>
    </row>
  </sheetData>
  <mergeCells count="4">
    <mergeCell ref="A2:F2"/>
    <mergeCell ref="A3:B3"/>
    <mergeCell ref="A4:B4"/>
    <mergeCell ref="C4:F4"/>
  </mergeCells>
  <printOptions horizontalCentered="1"/>
  <pageMargins left="0.751388888888889" right="0.751388888888889" top="0.786805555555556" bottom="1" header="0" footer="0"/>
  <pageSetup paperSize="8" scale="77"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G22" sqref="G22"/>
    </sheetView>
  </sheetViews>
  <sheetFormatPr defaultColWidth="9.16666666666667" defaultRowHeight="12.75" customHeight="1"/>
  <cols>
    <col min="1" max="1" width="13.6666666666667" customWidth="1"/>
    <col min="2" max="2" width="30.5" customWidth="1"/>
    <col min="3" max="3" width="12.1666666666667" customWidth="1"/>
    <col min="4" max="4" width="11" customWidth="1"/>
    <col min="5" max="5" width="14" customWidth="1"/>
    <col min="6" max="6" width="17.8333333333333" customWidth="1"/>
    <col min="7" max="7" width="11.3333333333333" customWidth="1"/>
    <col min="8" max="8" width="12.3333333333333" customWidth="1"/>
    <col min="9" max="13" width="14.3333333333333" customWidth="1"/>
    <col min="14" max="14" width="9.16666666666667" customWidth="1"/>
    <col min="15" max="15" width="14.3333333333333" customWidth="1"/>
    <col min="16" max="16" width="10.6666666666667" customWidth="1"/>
  </cols>
  <sheetData>
    <row r="1" ht="29.25" customHeight="1" spans="1:3">
      <c r="A1" s="59" t="s">
        <v>13</v>
      </c>
      <c r="B1" s="59"/>
      <c r="C1" s="59"/>
    </row>
    <row r="2" ht="35.25" customHeight="1" spans="1:16">
      <c r="A2" s="173" t="s">
        <v>14</v>
      </c>
      <c r="B2" s="173"/>
      <c r="C2" s="173"/>
      <c r="D2" s="173"/>
      <c r="E2" s="173"/>
      <c r="F2" s="173"/>
      <c r="G2" s="173"/>
      <c r="H2" s="173"/>
      <c r="I2" s="173"/>
      <c r="J2" s="173"/>
      <c r="K2" s="173"/>
      <c r="L2" s="173"/>
      <c r="M2" s="173"/>
      <c r="N2" s="173"/>
      <c r="O2" s="173"/>
      <c r="P2" s="92"/>
    </row>
    <row r="3" ht="21.75" customHeight="1" spans="15:15">
      <c r="O3" s="4" t="s">
        <v>45</v>
      </c>
    </row>
    <row r="4" ht="18" customHeight="1" spans="1:15">
      <c r="A4" s="62" t="s">
        <v>120</v>
      </c>
      <c r="B4" s="62" t="s">
        <v>121</v>
      </c>
      <c r="C4" s="62" t="s">
        <v>122</v>
      </c>
      <c r="D4" s="62" t="s">
        <v>123</v>
      </c>
      <c r="E4" s="62"/>
      <c r="F4" s="62"/>
      <c r="G4" s="62"/>
      <c r="H4" s="62"/>
      <c r="I4" s="62"/>
      <c r="J4" s="62"/>
      <c r="K4" s="62"/>
      <c r="L4" s="62"/>
      <c r="M4" s="62"/>
      <c r="N4" s="62"/>
      <c r="O4" s="77" t="s">
        <v>124</v>
      </c>
    </row>
    <row r="5" ht="22.5" customHeight="1" spans="1:15">
      <c r="A5" s="62"/>
      <c r="B5" s="62"/>
      <c r="C5" s="62"/>
      <c r="D5" s="67" t="s">
        <v>125</v>
      </c>
      <c r="E5" s="67" t="s">
        <v>126</v>
      </c>
      <c r="F5" s="67"/>
      <c r="G5" s="67" t="s">
        <v>127</v>
      </c>
      <c r="H5" s="67" t="s">
        <v>128</v>
      </c>
      <c r="I5" s="67" t="s">
        <v>129</v>
      </c>
      <c r="J5" s="67" t="s">
        <v>130</v>
      </c>
      <c r="K5" s="67" t="s">
        <v>131</v>
      </c>
      <c r="L5" s="67" t="s">
        <v>111</v>
      </c>
      <c r="M5" s="67" t="s">
        <v>115</v>
      </c>
      <c r="N5" s="67" t="s">
        <v>132</v>
      </c>
      <c r="O5" s="78"/>
    </row>
    <row r="6" ht="33.95" customHeight="1" spans="1:15">
      <c r="A6" s="62"/>
      <c r="B6" s="62"/>
      <c r="C6" s="62"/>
      <c r="D6" s="67"/>
      <c r="E6" s="67" t="s">
        <v>133</v>
      </c>
      <c r="F6" s="67" t="s">
        <v>134</v>
      </c>
      <c r="G6" s="67"/>
      <c r="H6" s="67"/>
      <c r="I6" s="67"/>
      <c r="J6" s="67"/>
      <c r="K6" s="67"/>
      <c r="L6" s="67"/>
      <c r="M6" s="67"/>
      <c r="N6" s="67"/>
      <c r="O6" s="79"/>
    </row>
    <row r="7" ht="18" customHeight="1" spans="1:15">
      <c r="A7" s="70" t="s">
        <v>135</v>
      </c>
      <c r="B7" s="70" t="s">
        <v>135</v>
      </c>
      <c r="C7" s="70">
        <v>1</v>
      </c>
      <c r="D7" s="70">
        <v>2</v>
      </c>
      <c r="E7" s="70">
        <v>3</v>
      </c>
      <c r="F7" s="70">
        <v>4</v>
      </c>
      <c r="G7" s="70">
        <v>5</v>
      </c>
      <c r="H7" s="70">
        <v>6</v>
      </c>
      <c r="I7" s="70">
        <v>7</v>
      </c>
      <c r="J7" s="70">
        <v>8</v>
      </c>
      <c r="K7" s="70">
        <v>9</v>
      </c>
      <c r="L7" s="70">
        <v>10</v>
      </c>
      <c r="M7" s="70">
        <v>11</v>
      </c>
      <c r="N7" s="70">
        <v>12</v>
      </c>
      <c r="O7" s="70">
        <v>13</v>
      </c>
    </row>
    <row r="8" s="4" customFormat="1" ht="18" customHeight="1" spans="1:15">
      <c r="A8" s="72">
        <v>401</v>
      </c>
      <c r="B8" s="72" t="s">
        <v>136</v>
      </c>
      <c r="C8" s="73">
        <f>D8+O8</f>
        <v>3567.02</v>
      </c>
      <c r="D8" s="73">
        <f>E8+SUM(G8:N8)</f>
        <v>3567.02</v>
      </c>
      <c r="E8" s="72"/>
      <c r="G8" s="72"/>
      <c r="H8" s="72">
        <v>3567.02</v>
      </c>
      <c r="I8" s="72"/>
      <c r="J8" s="72"/>
      <c r="K8" s="72"/>
      <c r="L8" s="72"/>
      <c r="M8" s="72"/>
      <c r="N8" s="72"/>
      <c r="O8" s="72"/>
    </row>
    <row r="9" s="4" customFormat="1" ht="18" customHeight="1" spans="1:15">
      <c r="A9" s="72"/>
      <c r="B9" s="72"/>
      <c r="C9" s="72"/>
      <c r="D9" s="72"/>
      <c r="E9" s="72"/>
      <c r="F9" s="72"/>
      <c r="G9" s="72"/>
      <c r="H9" s="72"/>
      <c r="I9" s="72"/>
      <c r="J9" s="72"/>
      <c r="K9" s="72"/>
      <c r="L9" s="72"/>
      <c r="M9" s="72"/>
      <c r="N9" s="72"/>
      <c r="O9" s="72"/>
    </row>
    <row r="10" s="4" customFormat="1" ht="18" customHeight="1" spans="1:15">
      <c r="A10" s="72"/>
      <c r="B10" s="72"/>
      <c r="C10" s="72"/>
      <c r="D10" s="72"/>
      <c r="E10" s="72"/>
      <c r="F10" s="72"/>
      <c r="G10" s="72"/>
      <c r="H10" s="72"/>
      <c r="I10" s="72"/>
      <c r="J10" s="91"/>
      <c r="K10" s="91"/>
      <c r="L10" s="91"/>
      <c r="M10" s="91"/>
      <c r="N10" s="72"/>
      <c r="O10" s="72"/>
    </row>
    <row r="11" s="4" customFormat="1" ht="18" customHeight="1" spans="1:15">
      <c r="A11" s="72"/>
      <c r="B11" s="91"/>
      <c r="C11" s="91"/>
      <c r="D11" s="72"/>
      <c r="E11" s="72"/>
      <c r="F11" s="72"/>
      <c r="G11" s="72"/>
      <c r="H11" s="91"/>
      <c r="I11" s="91"/>
      <c r="J11" s="91"/>
      <c r="K11" s="91"/>
      <c r="L11" s="91"/>
      <c r="M11" s="91"/>
      <c r="N11" s="72"/>
      <c r="O11" s="72"/>
    </row>
    <row r="12" s="4" customFormat="1" ht="18" customHeight="1" spans="1:15">
      <c r="A12" s="72"/>
      <c r="B12" s="72"/>
      <c r="C12" s="72"/>
      <c r="D12" s="72"/>
      <c r="E12" s="72"/>
      <c r="F12" s="72"/>
      <c r="G12" s="72"/>
      <c r="H12" s="91"/>
      <c r="I12" s="91"/>
      <c r="J12" s="91"/>
      <c r="K12" s="91"/>
      <c r="L12" s="91"/>
      <c r="M12" s="91"/>
      <c r="N12" s="72"/>
      <c r="O12" s="72"/>
    </row>
    <row r="13" customHeight="1" spans="2:16">
      <c r="B13" s="59"/>
      <c r="C13" s="59"/>
      <c r="D13" s="59"/>
      <c r="E13" s="59"/>
      <c r="F13" s="59"/>
      <c r="G13" s="59"/>
      <c r="H13" s="59"/>
      <c r="I13" s="59"/>
      <c r="N13" s="59"/>
      <c r="O13" s="59"/>
      <c r="P13" s="59"/>
    </row>
    <row r="14" customHeight="1" spans="2:16">
      <c r="B14" s="59"/>
      <c r="C14" s="59"/>
      <c r="D14" s="59"/>
      <c r="E14" s="59"/>
      <c r="F14" s="59"/>
      <c r="G14" s="59"/>
      <c r="H14" s="59"/>
      <c r="N14" s="59"/>
      <c r="O14" s="59"/>
      <c r="P14" s="59"/>
    </row>
    <row r="15" customHeight="1" spans="4:16">
      <c r="D15" s="59"/>
      <c r="E15" s="59"/>
      <c r="F15" s="59"/>
      <c r="N15" s="59"/>
      <c r="O15" s="59"/>
      <c r="P15" s="59"/>
    </row>
    <row r="16" customHeight="1" spans="4:16">
      <c r="D16" s="59"/>
      <c r="E16" s="59"/>
      <c r="F16" s="59"/>
      <c r="G16" s="59"/>
      <c r="L16" s="59"/>
      <c r="N16" s="59"/>
      <c r="O16" s="59"/>
      <c r="P16" s="59"/>
    </row>
    <row r="17" customHeight="1" spans="7:16">
      <c r="G17" s="59"/>
      <c r="M17" s="59"/>
      <c r="N17" s="59"/>
      <c r="O17" s="59"/>
      <c r="P17" s="59"/>
    </row>
    <row r="18" customHeight="1" spans="13:16">
      <c r="M18" s="59"/>
      <c r="N18" s="59"/>
      <c r="O18" s="59"/>
      <c r="P18" s="59"/>
    </row>
    <row r="19" customHeight="1" spans="13:15">
      <c r="M19" s="59"/>
      <c r="O19" s="59"/>
    </row>
    <row r="20" customHeight="1" spans="13:15">
      <c r="M20" s="59"/>
      <c r="N20" s="59"/>
      <c r="O20" s="59"/>
    </row>
    <row r="21" customHeight="1" spans="14:15">
      <c r="N21" s="59"/>
      <c r="O21" s="59"/>
    </row>
  </sheetData>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0277777777778" right="0.590277777777778" top="0.786805555555556" bottom="0.786805555555556" header="0.5" footer="0.5"/>
  <pageSetup paperSize="8" fitToHeight="1000"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showGridLines="0" showZeros="0" workbookViewId="0">
      <selection activeCell="G9" sqref="G9"/>
    </sheetView>
  </sheetViews>
  <sheetFormatPr defaultColWidth="9.16666666666667" defaultRowHeight="12.75" customHeight="1"/>
  <cols>
    <col min="1" max="1" width="13.6666666666667" customWidth="1"/>
    <col min="2" max="2" width="29.8333333333333" customWidth="1"/>
    <col min="3" max="3" width="15.5" customWidth="1"/>
    <col min="4" max="4" width="14.3333333333333" customWidth="1"/>
    <col min="5" max="5" width="12.3333333333333" customWidth="1"/>
    <col min="6" max="6" width="13" customWidth="1"/>
    <col min="7" max="10" width="14.3333333333333" customWidth="1"/>
    <col min="11" max="11" width="9.16666666666667" customWidth="1"/>
    <col min="12" max="13" width="14.3333333333333" customWidth="1"/>
    <col min="14" max="14" width="13.3333333333333" customWidth="1"/>
  </cols>
  <sheetData>
    <row r="1" ht="29.25" customHeight="1" spans="1:3">
      <c r="A1" s="59" t="s">
        <v>15</v>
      </c>
      <c r="B1" s="59"/>
      <c r="C1" s="59"/>
    </row>
    <row r="2" ht="35.25" customHeight="1" spans="1:14">
      <c r="A2" s="173" t="s">
        <v>16</v>
      </c>
      <c r="B2" s="173"/>
      <c r="C2" s="173"/>
      <c r="D2" s="173"/>
      <c r="E2" s="173"/>
      <c r="F2" s="173"/>
      <c r="G2" s="173"/>
      <c r="H2" s="173"/>
      <c r="I2" s="173"/>
      <c r="J2" s="173"/>
      <c r="K2" s="173"/>
      <c r="L2" s="173"/>
      <c r="M2" s="173"/>
      <c r="N2" s="92"/>
    </row>
    <row r="3" ht="21.75" customHeight="1" spans="13:13">
      <c r="M3" s="80" t="s">
        <v>45</v>
      </c>
    </row>
    <row r="4" ht="15" customHeight="1" spans="1:13">
      <c r="A4" s="62" t="s">
        <v>120</v>
      </c>
      <c r="B4" s="62" t="s">
        <v>121</v>
      </c>
      <c r="C4" s="62" t="s">
        <v>122</v>
      </c>
      <c r="D4" s="62" t="s">
        <v>123</v>
      </c>
      <c r="E4" s="62"/>
      <c r="F4" s="62"/>
      <c r="G4" s="62"/>
      <c r="H4" s="62"/>
      <c r="I4" s="62"/>
      <c r="J4" s="62"/>
      <c r="K4" s="62"/>
      <c r="L4" s="62"/>
      <c r="M4" s="62"/>
    </row>
    <row r="5" ht="30" customHeight="1" spans="1:13">
      <c r="A5" s="62"/>
      <c r="B5" s="62"/>
      <c r="C5" s="62"/>
      <c r="D5" s="67" t="s">
        <v>125</v>
      </c>
      <c r="E5" s="67" t="s">
        <v>137</v>
      </c>
      <c r="F5" s="67"/>
      <c r="G5" s="67" t="s">
        <v>127</v>
      </c>
      <c r="H5" s="67" t="s">
        <v>129</v>
      </c>
      <c r="I5" s="67" t="s">
        <v>130</v>
      </c>
      <c r="J5" s="67" t="s">
        <v>131</v>
      </c>
      <c r="K5" s="67" t="s">
        <v>113</v>
      </c>
      <c r="L5" s="67" t="s">
        <v>124</v>
      </c>
      <c r="M5" s="67" t="s">
        <v>115</v>
      </c>
    </row>
    <row r="6" ht="40.5" customHeight="1" spans="1:13">
      <c r="A6" s="62"/>
      <c r="B6" s="62"/>
      <c r="C6" s="62"/>
      <c r="D6" s="67"/>
      <c r="E6" s="67" t="s">
        <v>133</v>
      </c>
      <c r="F6" s="67" t="s">
        <v>138</v>
      </c>
      <c r="G6" s="67"/>
      <c r="H6" s="67"/>
      <c r="I6" s="67"/>
      <c r="J6" s="67"/>
      <c r="K6" s="67"/>
      <c r="L6" s="67"/>
      <c r="M6" s="67"/>
    </row>
    <row r="7" ht="18" customHeight="1" spans="1:13">
      <c r="A7" s="70" t="s">
        <v>135</v>
      </c>
      <c r="B7" s="70" t="s">
        <v>135</v>
      </c>
      <c r="C7" s="70">
        <v>1</v>
      </c>
      <c r="D7" s="70">
        <v>2</v>
      </c>
      <c r="E7" s="70">
        <v>3</v>
      </c>
      <c r="F7" s="70">
        <v>4</v>
      </c>
      <c r="G7" s="70">
        <v>5</v>
      </c>
      <c r="H7" s="70">
        <v>6</v>
      </c>
      <c r="I7" s="70">
        <v>7</v>
      </c>
      <c r="J7" s="70">
        <v>8</v>
      </c>
      <c r="K7" s="70">
        <v>9</v>
      </c>
      <c r="L7" s="70">
        <v>10</v>
      </c>
      <c r="M7" s="70">
        <v>11</v>
      </c>
    </row>
    <row r="8" ht="18" customHeight="1" spans="1:13">
      <c r="A8" s="74">
        <v>401001</v>
      </c>
      <c r="B8" s="174" t="s">
        <v>136</v>
      </c>
      <c r="C8" s="136">
        <f>D8</f>
        <v>3567.02</v>
      </c>
      <c r="D8" s="136">
        <f>E8+SUM(G8:M8)</f>
        <v>3567.02</v>
      </c>
      <c r="E8" s="74">
        <v>3567.02</v>
      </c>
      <c r="F8" s="74"/>
      <c r="G8" s="74"/>
      <c r="H8" s="74"/>
      <c r="I8" s="74"/>
      <c r="J8" s="74"/>
      <c r="K8" s="74"/>
      <c r="L8" s="74"/>
      <c r="M8" s="74"/>
    </row>
    <row r="9" ht="18" customHeight="1" spans="1:13">
      <c r="A9" s="74"/>
      <c r="B9" s="74"/>
      <c r="C9" s="74"/>
      <c r="D9" s="74"/>
      <c r="E9" s="74"/>
      <c r="F9" s="74"/>
      <c r="G9" s="74"/>
      <c r="H9" s="74"/>
      <c r="I9" s="74"/>
      <c r="J9" s="74"/>
      <c r="K9" s="74"/>
      <c r="L9" s="74"/>
      <c r="M9" s="74"/>
    </row>
    <row r="10" ht="18" customHeight="1" spans="1:13">
      <c r="A10" s="74"/>
      <c r="B10" s="74"/>
      <c r="C10" s="74"/>
      <c r="D10" s="74"/>
      <c r="E10" s="74"/>
      <c r="F10" s="74"/>
      <c r="G10" s="74"/>
      <c r="H10" s="74"/>
      <c r="I10" s="74"/>
      <c r="J10" s="74"/>
      <c r="K10" s="74"/>
      <c r="L10" s="74"/>
      <c r="M10" s="74"/>
    </row>
    <row r="11" ht="18" customHeight="1" spans="1:13">
      <c r="A11" s="74"/>
      <c r="B11" s="74"/>
      <c r="C11" s="74"/>
      <c r="D11" s="74"/>
      <c r="E11" s="74"/>
      <c r="F11" s="74"/>
      <c r="G11" s="74"/>
      <c r="H11" s="74"/>
      <c r="I11" s="75"/>
      <c r="J11" s="74"/>
      <c r="K11" s="74"/>
      <c r="L11" s="74"/>
      <c r="M11" s="74"/>
    </row>
    <row r="12" ht="18" customHeight="1" spans="1:13">
      <c r="A12" s="74"/>
      <c r="B12" s="74"/>
      <c r="C12" s="74"/>
      <c r="D12" s="74"/>
      <c r="E12" s="74"/>
      <c r="F12" s="74"/>
      <c r="G12" s="74"/>
      <c r="H12" s="75"/>
      <c r="I12" s="75"/>
      <c r="J12" s="74"/>
      <c r="K12" s="74"/>
      <c r="L12" s="74"/>
      <c r="M12" s="74"/>
    </row>
    <row r="13" ht="18" customHeight="1" spans="2:14">
      <c r="B13" s="59"/>
      <c r="C13" s="59"/>
      <c r="D13" s="59"/>
      <c r="E13" s="59"/>
      <c r="F13" s="59"/>
      <c r="G13" s="59"/>
      <c r="H13" s="59"/>
      <c r="I13" s="59"/>
      <c r="J13" s="59"/>
      <c r="K13" s="59"/>
      <c r="L13" s="59"/>
      <c r="M13" s="59"/>
      <c r="N13" s="59"/>
    </row>
    <row r="14" customHeight="1" spans="2:14">
      <c r="B14" s="59"/>
      <c r="C14" s="59"/>
      <c r="D14" s="59"/>
      <c r="E14" s="59"/>
      <c r="F14" s="59"/>
      <c r="G14" s="59"/>
      <c r="H14" s="59"/>
      <c r="J14" s="59"/>
      <c r="K14" s="59"/>
      <c r="L14" s="59"/>
      <c r="N14" s="59"/>
    </row>
    <row r="15" customHeight="1" spans="4:14">
      <c r="D15" s="59"/>
      <c r="E15" s="59"/>
      <c r="F15" s="59"/>
      <c r="J15" s="59"/>
      <c r="K15" s="59"/>
      <c r="L15" s="59"/>
      <c r="N15" s="59"/>
    </row>
    <row r="16" customHeight="1" spans="4:14">
      <c r="D16" s="59"/>
      <c r="E16" s="59"/>
      <c r="F16" s="59"/>
      <c r="G16" s="59"/>
      <c r="J16" s="59"/>
      <c r="K16" s="59"/>
      <c r="L16" s="59"/>
      <c r="N16" s="59"/>
    </row>
    <row r="17" customHeight="1" spans="7:12">
      <c r="G17" s="59"/>
      <c r="J17" s="59"/>
      <c r="K17" s="59"/>
      <c r="L17" s="59"/>
    </row>
  </sheetData>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0277777777778" right="0.590277777777778" top="0.786805555555556" bottom="0.786805555555556" header="0.5" footer="0.5"/>
  <pageSetup paperSize="8" fitToHeight="1000"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
  <sheetViews>
    <sheetView showGridLines="0" showZeros="0" topLeftCell="A19" workbookViewId="0">
      <selection activeCell="F14" sqref="F14"/>
    </sheetView>
  </sheetViews>
  <sheetFormatPr defaultColWidth="9.16666666666667" defaultRowHeight="12.75" customHeight="1" outlineLevelCol="7"/>
  <cols>
    <col min="1" max="1" width="40.5" customWidth="1"/>
    <col min="2" max="2" width="23.3333333333333" customWidth="1"/>
    <col min="3" max="3" width="41" customWidth="1"/>
    <col min="4" max="4" width="28.6666666666667" customWidth="1"/>
    <col min="5" max="5" width="43" customWidth="1"/>
    <col min="6" max="6" width="24.1666666666667" customWidth="1"/>
  </cols>
  <sheetData>
    <row r="1" customHeight="1" spans="1:6">
      <c r="A1" s="100" t="s">
        <v>17</v>
      </c>
      <c r="B1" s="101"/>
      <c r="C1" s="101"/>
      <c r="D1" s="101"/>
      <c r="E1" s="101"/>
      <c r="F1" s="102"/>
    </row>
    <row r="2" ht="15.75" customHeight="1" spans="1:6">
      <c r="A2" s="103" t="s">
        <v>139</v>
      </c>
      <c r="B2" s="104"/>
      <c r="C2" s="104"/>
      <c r="D2" s="104"/>
      <c r="E2" s="104"/>
      <c r="F2" s="104"/>
    </row>
    <row r="3" ht="15" customHeight="1" spans="1:6">
      <c r="A3" s="105"/>
      <c r="B3" s="105"/>
      <c r="C3" s="106"/>
      <c r="D3" s="106"/>
      <c r="E3" s="107"/>
      <c r="F3" s="161" t="s">
        <v>45</v>
      </c>
    </row>
    <row r="4" ht="17.25" customHeight="1" spans="1:6">
      <c r="A4" s="108" t="s">
        <v>46</v>
      </c>
      <c r="B4" s="108"/>
      <c r="C4" s="108" t="s">
        <v>47</v>
      </c>
      <c r="D4" s="108"/>
      <c r="E4" s="108"/>
      <c r="F4" s="108"/>
    </row>
    <row r="5" ht="17.25" customHeight="1" spans="1:6">
      <c r="A5" s="108" t="s">
        <v>48</v>
      </c>
      <c r="B5" s="108" t="s">
        <v>49</v>
      </c>
      <c r="C5" s="108" t="s">
        <v>50</v>
      </c>
      <c r="D5" s="109" t="s">
        <v>49</v>
      </c>
      <c r="E5" s="108" t="s">
        <v>51</v>
      </c>
      <c r="F5" s="108" t="s">
        <v>49</v>
      </c>
    </row>
    <row r="6" ht="17.25" customHeight="1" spans="1:6">
      <c r="A6" s="162" t="s">
        <v>140</v>
      </c>
      <c r="B6" s="163">
        <f>B7+B9+B10</f>
        <v>3567.02</v>
      </c>
      <c r="C6" s="162" t="s">
        <v>140</v>
      </c>
      <c r="D6" s="113">
        <f>SUM(D7:D34)</f>
        <v>3567.02</v>
      </c>
      <c r="E6" s="117" t="s">
        <v>140</v>
      </c>
      <c r="F6" s="115">
        <f>F7+F12+F23+F24+F25</f>
        <v>3567.02</v>
      </c>
    </row>
    <row r="7" ht="17.25" customHeight="1" spans="1:6">
      <c r="A7" s="110" t="s">
        <v>141</v>
      </c>
      <c r="B7" s="113">
        <v>3567.02</v>
      </c>
      <c r="C7" s="164" t="s">
        <v>54</v>
      </c>
      <c r="D7" s="113"/>
      <c r="E7" s="117" t="s">
        <v>55</v>
      </c>
      <c r="F7" s="115">
        <f>SUM(F8:F11)</f>
        <v>3567.02</v>
      </c>
    </row>
    <row r="8" ht="17.25" customHeight="1" spans="1:8">
      <c r="A8" s="165" t="s">
        <v>142</v>
      </c>
      <c r="B8" s="113"/>
      <c r="C8" s="164" t="s">
        <v>57</v>
      </c>
      <c r="D8" s="113"/>
      <c r="E8" s="117" t="s">
        <v>58</v>
      </c>
      <c r="F8" s="129">
        <v>912.7464</v>
      </c>
      <c r="H8" s="59"/>
    </row>
    <row r="9" ht="17.25" customHeight="1" spans="1:6">
      <c r="A9" s="110" t="s">
        <v>143</v>
      </c>
      <c r="B9" s="113"/>
      <c r="C9" s="164" t="s">
        <v>60</v>
      </c>
      <c r="D9" s="113"/>
      <c r="E9" s="117" t="s">
        <v>61</v>
      </c>
      <c r="F9" s="129">
        <v>1371.21</v>
      </c>
    </row>
    <row r="10" ht="17.25" customHeight="1" spans="1:6">
      <c r="A10" s="110" t="s">
        <v>144</v>
      </c>
      <c r="B10" s="113"/>
      <c r="C10" s="164" t="s">
        <v>63</v>
      </c>
      <c r="D10" s="113"/>
      <c r="E10" s="117" t="s">
        <v>64</v>
      </c>
      <c r="F10" s="129">
        <v>1283.0636</v>
      </c>
    </row>
    <row r="11" ht="17.25" customHeight="1" spans="1:6">
      <c r="A11" s="110"/>
      <c r="B11" s="113"/>
      <c r="C11" s="164" t="s">
        <v>66</v>
      </c>
      <c r="D11" s="113"/>
      <c r="E11" s="117" t="s">
        <v>67</v>
      </c>
      <c r="F11" s="113"/>
    </row>
    <row r="12" ht="17.25" customHeight="1" spans="1:6">
      <c r="A12" s="110"/>
      <c r="B12" s="113"/>
      <c r="C12" s="164" t="s">
        <v>69</v>
      </c>
      <c r="D12" s="113"/>
      <c r="E12" s="117" t="s">
        <v>70</v>
      </c>
      <c r="F12" s="115">
        <f>SUM(F13:F22)</f>
        <v>0</v>
      </c>
    </row>
    <row r="13" ht="17.25" customHeight="1" spans="1:6">
      <c r="A13" s="110"/>
      <c r="B13" s="113"/>
      <c r="C13" s="164" t="s">
        <v>72</v>
      </c>
      <c r="D13" s="113"/>
      <c r="E13" s="89" t="s">
        <v>58</v>
      </c>
      <c r="F13" s="113"/>
    </row>
    <row r="14" ht="17.25" customHeight="1" spans="1:6">
      <c r="A14" s="110"/>
      <c r="B14" s="113"/>
      <c r="C14" s="164" t="s">
        <v>74</v>
      </c>
      <c r="D14" s="113">
        <v>3567.02</v>
      </c>
      <c r="E14" s="89" t="s">
        <v>61</v>
      </c>
      <c r="F14" s="113"/>
    </row>
    <row r="15" ht="17.25" customHeight="1" spans="1:6">
      <c r="A15" s="88"/>
      <c r="B15" s="113"/>
      <c r="C15" s="164" t="s">
        <v>76</v>
      </c>
      <c r="D15" s="113"/>
      <c r="E15" s="89" t="s">
        <v>77</v>
      </c>
      <c r="F15" s="113"/>
    </row>
    <row r="16" ht="17.25" customHeight="1" spans="1:6">
      <c r="A16" s="88"/>
      <c r="B16" s="113"/>
      <c r="C16" s="164" t="s">
        <v>79</v>
      </c>
      <c r="D16" s="113"/>
      <c r="E16" s="89" t="s">
        <v>80</v>
      </c>
      <c r="F16" s="113"/>
    </row>
    <row r="17" ht="17.25" customHeight="1" spans="1:6">
      <c r="A17" s="88"/>
      <c r="B17" s="113"/>
      <c r="C17" s="164" t="s">
        <v>82</v>
      </c>
      <c r="D17" s="113"/>
      <c r="E17" s="89" t="s">
        <v>83</v>
      </c>
      <c r="F17" s="113"/>
    </row>
    <row r="18" ht="17.25" customHeight="1" spans="1:6">
      <c r="A18" s="88"/>
      <c r="B18" s="111"/>
      <c r="C18" s="164" t="s">
        <v>84</v>
      </c>
      <c r="D18" s="113"/>
      <c r="E18" s="89" t="s">
        <v>85</v>
      </c>
      <c r="F18" s="113"/>
    </row>
    <row r="19" ht="17.25" customHeight="1" spans="1:6">
      <c r="A19" s="119"/>
      <c r="B19" s="120"/>
      <c r="C19" s="164" t="s">
        <v>86</v>
      </c>
      <c r="D19" s="113"/>
      <c r="E19" s="89" t="s">
        <v>87</v>
      </c>
      <c r="F19" s="113"/>
    </row>
    <row r="20" ht="17.25" customHeight="1" spans="1:6">
      <c r="A20" s="119"/>
      <c r="B20" s="111"/>
      <c r="C20" s="164" t="s">
        <v>88</v>
      </c>
      <c r="D20" s="113"/>
      <c r="E20" s="89" t="s">
        <v>89</v>
      </c>
      <c r="F20" s="113"/>
    </row>
    <row r="21" ht="17.25" customHeight="1" spans="1:6">
      <c r="A21" s="74"/>
      <c r="B21" s="111"/>
      <c r="C21" s="164" t="s">
        <v>90</v>
      </c>
      <c r="D21" s="113"/>
      <c r="E21" s="89" t="s">
        <v>91</v>
      </c>
      <c r="F21" s="113"/>
    </row>
    <row r="22" ht="17.25" customHeight="1" spans="1:6">
      <c r="A22" s="75"/>
      <c r="B22" s="111"/>
      <c r="C22" s="164" t="s">
        <v>92</v>
      </c>
      <c r="D22" s="113"/>
      <c r="E22" s="90" t="s">
        <v>93</v>
      </c>
      <c r="F22" s="113"/>
    </row>
    <row r="23" ht="17.25" customHeight="1" spans="1:6">
      <c r="A23" s="166"/>
      <c r="B23" s="111"/>
      <c r="C23" s="164" t="s">
        <v>94</v>
      </c>
      <c r="D23" s="113"/>
      <c r="E23" s="121" t="s">
        <v>95</v>
      </c>
      <c r="F23" s="113"/>
    </row>
    <row r="24" ht="17.25" customHeight="1" spans="1:6">
      <c r="A24" s="166"/>
      <c r="B24" s="111"/>
      <c r="C24" s="164" t="s">
        <v>96</v>
      </c>
      <c r="D24" s="113"/>
      <c r="E24" s="121" t="s">
        <v>97</v>
      </c>
      <c r="F24" s="113"/>
    </row>
    <row r="25" ht="17.25" customHeight="1" spans="1:7">
      <c r="A25" s="166"/>
      <c r="B25" s="111"/>
      <c r="C25" s="164" t="s">
        <v>98</v>
      </c>
      <c r="D25" s="113"/>
      <c r="E25" s="121" t="s">
        <v>99</v>
      </c>
      <c r="F25" s="113"/>
      <c r="G25" s="59"/>
    </row>
    <row r="26" ht="17.25" customHeight="1" spans="1:8">
      <c r="A26" s="166"/>
      <c r="B26" s="111"/>
      <c r="C26" s="164" t="s">
        <v>100</v>
      </c>
      <c r="D26" s="113"/>
      <c r="E26" s="117"/>
      <c r="F26" s="113"/>
      <c r="G26" s="59"/>
      <c r="H26" s="59"/>
    </row>
    <row r="27" ht="17.25" customHeight="1" spans="1:8">
      <c r="A27" s="75"/>
      <c r="B27" s="120"/>
      <c r="C27" s="164" t="s">
        <v>101</v>
      </c>
      <c r="D27" s="113"/>
      <c r="E27" s="117"/>
      <c r="F27" s="113"/>
      <c r="G27" s="59"/>
      <c r="H27" s="59"/>
    </row>
    <row r="28" ht="17.25" customHeight="1" spans="1:8">
      <c r="A28" s="166"/>
      <c r="B28" s="111"/>
      <c r="C28" s="164" t="s">
        <v>102</v>
      </c>
      <c r="D28" s="113"/>
      <c r="E28" s="117"/>
      <c r="F28" s="113"/>
      <c r="G28" s="59"/>
      <c r="H28" s="59"/>
    </row>
    <row r="29" ht="17.25" customHeight="1" spans="1:8">
      <c r="A29" s="75"/>
      <c r="B29" s="120"/>
      <c r="C29" s="164" t="s">
        <v>103</v>
      </c>
      <c r="D29" s="113"/>
      <c r="E29" s="117"/>
      <c r="F29" s="113"/>
      <c r="G29" s="59"/>
      <c r="H29" s="59"/>
    </row>
    <row r="30" ht="17.25" customHeight="1" spans="1:7">
      <c r="A30" s="75"/>
      <c r="B30" s="111"/>
      <c r="C30" s="164" t="s">
        <v>104</v>
      </c>
      <c r="D30" s="113"/>
      <c r="E30" s="117"/>
      <c r="F30" s="113"/>
      <c r="G30" s="59"/>
    </row>
    <row r="31" ht="17.25" customHeight="1" spans="1:6">
      <c r="A31" s="75"/>
      <c r="B31" s="111"/>
      <c r="C31" s="164" t="s">
        <v>105</v>
      </c>
      <c r="D31" s="113"/>
      <c r="E31" s="117"/>
      <c r="F31" s="113"/>
    </row>
    <row r="32" ht="17.25" customHeight="1" spans="1:6">
      <c r="A32" s="75"/>
      <c r="B32" s="111"/>
      <c r="C32" s="164" t="s">
        <v>106</v>
      </c>
      <c r="D32" s="113"/>
      <c r="E32" s="117"/>
      <c r="F32" s="113"/>
    </row>
    <row r="33" ht="17.25" customHeight="1" spans="1:8">
      <c r="A33" s="75"/>
      <c r="B33" s="111"/>
      <c r="C33" s="164" t="s">
        <v>107</v>
      </c>
      <c r="D33" s="113"/>
      <c r="E33" s="117"/>
      <c r="F33" s="113"/>
      <c r="G33" s="59"/>
      <c r="H33" s="59"/>
    </row>
    <row r="34" ht="17.25" customHeight="1" spans="1:6">
      <c r="A34" s="74"/>
      <c r="B34" s="111"/>
      <c r="C34" s="164" t="s">
        <v>108</v>
      </c>
      <c r="D34" s="113"/>
      <c r="E34" s="117"/>
      <c r="F34" s="113"/>
    </row>
    <row r="35" ht="17.25" customHeight="1" spans="1:6">
      <c r="A35" s="75"/>
      <c r="B35" s="111"/>
      <c r="C35" s="112"/>
      <c r="D35" s="122"/>
      <c r="E35" s="110"/>
      <c r="F35" s="167"/>
    </row>
    <row r="36" ht="17.25" customHeight="1" spans="1:6">
      <c r="A36" s="109" t="s">
        <v>109</v>
      </c>
      <c r="B36" s="124">
        <f>B6</f>
        <v>3567.02</v>
      </c>
      <c r="C36" s="109" t="s">
        <v>110</v>
      </c>
      <c r="D36" s="125">
        <f>D6</f>
        <v>3567.02</v>
      </c>
      <c r="E36" s="109" t="s">
        <v>110</v>
      </c>
      <c r="F36" s="168">
        <f>SUM(F6)</f>
        <v>3567.02</v>
      </c>
    </row>
    <row r="37" ht="17.25" customHeight="1" spans="1:6">
      <c r="A37" s="164" t="s">
        <v>115</v>
      </c>
      <c r="B37" s="169">
        <f>B38+B39</f>
        <v>0</v>
      </c>
      <c r="C37" s="88" t="s">
        <v>112</v>
      </c>
      <c r="D37" s="122">
        <f>SUM(B41)-SUM(D36)</f>
        <v>0</v>
      </c>
      <c r="E37" s="88" t="s">
        <v>112</v>
      </c>
      <c r="F37" s="167">
        <f>D37</f>
        <v>0</v>
      </c>
    </row>
    <row r="38" ht="17.25" customHeight="1" spans="1:6">
      <c r="A38" s="164" t="s">
        <v>116</v>
      </c>
      <c r="B38" s="111"/>
      <c r="C38" s="119"/>
      <c r="D38" s="113"/>
      <c r="E38" s="119"/>
      <c r="F38" s="113"/>
    </row>
    <row r="39" ht="17.25" customHeight="1" spans="1:6">
      <c r="A39" s="164" t="s">
        <v>145</v>
      </c>
      <c r="B39" s="111"/>
      <c r="C39" s="170"/>
      <c r="D39" s="171"/>
      <c r="E39" s="75"/>
      <c r="F39" s="122"/>
    </row>
    <row r="40" ht="17.25" customHeight="1" spans="1:6">
      <c r="A40" s="75"/>
      <c r="B40" s="111"/>
      <c r="C40" s="74"/>
      <c r="D40" s="171"/>
      <c r="E40" s="74"/>
      <c r="F40" s="171"/>
    </row>
    <row r="41" ht="17.25" customHeight="1" spans="1:6">
      <c r="A41" s="108" t="s">
        <v>118</v>
      </c>
      <c r="B41" s="124">
        <f>B36+B37</f>
        <v>3567.02</v>
      </c>
      <c r="C41" s="172" t="s">
        <v>119</v>
      </c>
      <c r="D41" s="125">
        <f>D37+D36</f>
        <v>3567.02</v>
      </c>
      <c r="E41" s="108" t="s">
        <v>119</v>
      </c>
      <c r="F41" s="115">
        <f>F36+F37</f>
        <v>3567.02</v>
      </c>
    </row>
    <row r="42" customHeight="1" spans="4:6">
      <c r="D42" s="59"/>
      <c r="F42" s="59"/>
    </row>
    <row r="43" customHeight="1" spans="4:6">
      <c r="D43" s="59"/>
      <c r="F43" s="59"/>
    </row>
    <row r="44" customHeight="1" spans="4:6">
      <c r="D44" s="59"/>
      <c r="F44" s="59"/>
    </row>
    <row r="45" customHeight="1" spans="4:6">
      <c r="D45" s="59"/>
      <c r="F45" s="59"/>
    </row>
    <row r="46" customHeight="1" spans="4:6">
      <c r="D46" s="59"/>
      <c r="F46" s="59"/>
    </row>
    <row r="47" customHeight="1" spans="4:6">
      <c r="D47" s="59"/>
      <c r="F47" s="59"/>
    </row>
    <row r="48" customHeight="1" spans="4:6">
      <c r="D48" s="59"/>
      <c r="F48" s="59"/>
    </row>
    <row r="49" customHeight="1" spans="4:6">
      <c r="D49" s="59"/>
      <c r="F49" s="59"/>
    </row>
    <row r="50" customHeight="1" spans="4:6">
      <c r="D50" s="59"/>
      <c r="F50" s="59"/>
    </row>
    <row r="51" customHeight="1" spans="4:6">
      <c r="D51" s="59"/>
      <c r="F51" s="59"/>
    </row>
    <row r="52" customHeight="1" spans="4:6">
      <c r="D52" s="59"/>
      <c r="F52" s="59"/>
    </row>
    <row r="53" customHeight="1" spans="4:6">
      <c r="D53" s="59"/>
      <c r="F53" s="59"/>
    </row>
    <row r="54" customHeight="1" spans="4:6">
      <c r="D54" s="59"/>
      <c r="F54" s="59"/>
    </row>
    <row r="55" customHeight="1" spans="6:6">
      <c r="F55" s="59"/>
    </row>
    <row r="56" customHeight="1" spans="6:6">
      <c r="F56" s="59"/>
    </row>
    <row r="57" customHeight="1" spans="6:6">
      <c r="F57" s="59"/>
    </row>
    <row r="58" customHeight="1" spans="6:6">
      <c r="F58" s="59"/>
    </row>
    <row r="59" customHeight="1" spans="6:6">
      <c r="F59" s="59"/>
    </row>
    <row r="60" customHeight="1" spans="6:6">
      <c r="F60" s="59"/>
    </row>
  </sheetData>
  <mergeCells count="3">
    <mergeCell ref="A3:B3"/>
    <mergeCell ref="A4:B4"/>
    <mergeCell ref="C4:F4"/>
  </mergeCells>
  <printOptions horizontalCentered="1"/>
  <pageMargins left="0.751388888888889" right="0.751388888888889" top="0.786805555555556" bottom="1" header="0" footer="0"/>
  <pageSetup paperSize="8" scale="91" orientation="landscape"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showGridLines="0" showZeros="0" topLeftCell="A4" workbookViewId="0">
      <selection activeCell="A10" sqref="A10"/>
    </sheetView>
  </sheetViews>
  <sheetFormatPr defaultColWidth="9.16666666666667" defaultRowHeight="12.75" customHeight="1" outlineLevelCol="6"/>
  <cols>
    <col min="1" max="1" width="21.3333333333333" customWidth="1"/>
    <col min="2" max="2" width="28.8333333333333" customWidth="1"/>
    <col min="3" max="5" width="21.3333333333333" customWidth="1"/>
    <col min="6" max="6" width="19.3333333333333" customWidth="1"/>
    <col min="7" max="7" width="21.3333333333333" customWidth="1"/>
  </cols>
  <sheetData>
    <row r="1" ht="30" customHeight="1" spans="1:1">
      <c r="A1" s="59" t="s">
        <v>19</v>
      </c>
    </row>
    <row r="2" ht="28.5" customHeight="1" spans="1:7">
      <c r="A2" s="81" t="s">
        <v>20</v>
      </c>
      <c r="B2" s="81"/>
      <c r="C2" s="81"/>
      <c r="D2" s="81"/>
      <c r="E2" s="81"/>
      <c r="F2" s="81"/>
      <c r="G2" s="81"/>
    </row>
    <row r="3" ht="22.5" customHeight="1" spans="7:7">
      <c r="G3" s="4" t="s">
        <v>45</v>
      </c>
    </row>
    <row r="4" ht="23.25" customHeight="1" spans="1:7">
      <c r="A4" s="83" t="s">
        <v>146</v>
      </c>
      <c r="B4" s="83" t="s">
        <v>147</v>
      </c>
      <c r="C4" s="83" t="s">
        <v>125</v>
      </c>
      <c r="D4" s="83" t="s">
        <v>148</v>
      </c>
      <c r="E4" s="83" t="s">
        <v>149</v>
      </c>
      <c r="F4" s="83" t="s">
        <v>150</v>
      </c>
      <c r="G4" s="83" t="s">
        <v>151</v>
      </c>
    </row>
    <row r="5" ht="23.25" customHeight="1" spans="1:7">
      <c r="A5" s="83" t="s">
        <v>135</v>
      </c>
      <c r="B5" s="83" t="s">
        <v>135</v>
      </c>
      <c r="C5" s="83">
        <v>1</v>
      </c>
      <c r="D5" s="83">
        <v>2</v>
      </c>
      <c r="E5" s="83">
        <v>3</v>
      </c>
      <c r="F5" s="83">
        <v>4</v>
      </c>
      <c r="G5" s="83" t="s">
        <v>135</v>
      </c>
    </row>
    <row r="6" ht="23.25" customHeight="1" spans="1:7">
      <c r="A6" s="83">
        <v>208</v>
      </c>
      <c r="B6" s="83" t="s">
        <v>152</v>
      </c>
      <c r="C6" s="83">
        <f t="shared" ref="C6" si="0">SUM(D6:F6)</f>
        <v>3567.02</v>
      </c>
      <c r="D6" s="129">
        <v>1337.77</v>
      </c>
      <c r="E6" s="129">
        <v>136.61</v>
      </c>
      <c r="F6" s="97">
        <v>2092.64</v>
      </c>
      <c r="G6" s="83"/>
    </row>
    <row r="7" ht="23.25" customHeight="1" spans="1:7">
      <c r="A7" s="83">
        <v>20802</v>
      </c>
      <c r="B7" s="83"/>
      <c r="C7" s="129"/>
      <c r="D7" s="129">
        <v>1229.954</v>
      </c>
      <c r="E7" s="129">
        <v>136.61</v>
      </c>
      <c r="F7" s="97">
        <v>2092.64</v>
      </c>
      <c r="G7" s="83"/>
    </row>
    <row r="8" ht="23.25" customHeight="1" spans="1:7">
      <c r="A8" s="83">
        <v>2080201</v>
      </c>
      <c r="B8" s="83" t="s">
        <v>153</v>
      </c>
      <c r="C8" s="129"/>
      <c r="D8" s="129">
        <v>1229.954</v>
      </c>
      <c r="E8" s="129">
        <v>136.61</v>
      </c>
      <c r="F8" s="97">
        <v>2092.64</v>
      </c>
      <c r="G8" s="83"/>
    </row>
    <row r="9" ht="23.25" customHeight="1" spans="1:7">
      <c r="A9" s="83">
        <v>208</v>
      </c>
      <c r="B9" s="83" t="s">
        <v>152</v>
      </c>
      <c r="C9" s="129"/>
      <c r="D9" s="129">
        <v>32.6344</v>
      </c>
      <c r="E9" s="83"/>
      <c r="F9" s="83"/>
      <c r="G9" s="83"/>
    </row>
    <row r="10" ht="23.25" customHeight="1" spans="1:7">
      <c r="A10" s="83">
        <v>20802</v>
      </c>
      <c r="B10" s="83"/>
      <c r="C10" s="129"/>
      <c r="D10" s="129">
        <v>32.6344</v>
      </c>
      <c r="E10" s="83"/>
      <c r="F10" s="83"/>
      <c r="G10" s="83"/>
    </row>
    <row r="11" ht="24" customHeight="1" spans="1:7">
      <c r="A11" s="137">
        <v>2080201</v>
      </c>
      <c r="B11" s="137" t="s">
        <v>154</v>
      </c>
      <c r="C11" s="138"/>
      <c r="D11" s="138">
        <v>32.6344</v>
      </c>
      <c r="E11" s="137"/>
      <c r="F11" s="137"/>
      <c r="G11" s="137"/>
    </row>
    <row r="12" ht="24" customHeight="1" spans="1:7">
      <c r="A12" s="83">
        <v>221</v>
      </c>
      <c r="B12" s="83" t="s">
        <v>155</v>
      </c>
      <c r="C12" s="129"/>
      <c r="D12" s="129">
        <v>75.1816</v>
      </c>
      <c r="E12" s="75"/>
      <c r="F12" s="75"/>
      <c r="G12" s="75"/>
    </row>
    <row r="13" ht="24" customHeight="1" spans="1:7">
      <c r="A13" s="94">
        <v>22102</v>
      </c>
      <c r="B13" s="94" t="s">
        <v>156</v>
      </c>
      <c r="C13" s="159"/>
      <c r="D13" s="159">
        <v>75.1816</v>
      </c>
      <c r="E13" s="160"/>
      <c r="F13" s="160"/>
      <c r="G13" s="75"/>
    </row>
    <row r="14" ht="24" customHeight="1" spans="1:7">
      <c r="A14" s="94">
        <v>2210201</v>
      </c>
      <c r="B14" s="94" t="s">
        <v>157</v>
      </c>
      <c r="C14" s="159"/>
      <c r="D14" s="159">
        <v>75.1816</v>
      </c>
      <c r="E14" s="160"/>
      <c r="F14" s="160"/>
      <c r="G14" s="75"/>
    </row>
    <row r="15" customHeight="1" spans="2:2">
      <c r="B15" s="59"/>
    </row>
    <row r="16" customHeight="1" spans="2:2">
      <c r="B16" s="59"/>
    </row>
    <row r="17" customHeight="1" spans="2:2">
      <c r="B17" s="59"/>
    </row>
    <row r="18" customHeight="1" spans="2:2">
      <c r="B18" s="59"/>
    </row>
  </sheetData>
  <printOptions horizontalCentered="1"/>
  <pageMargins left="0.590277777777778" right="0.590277777777778" top="0.786805555555556" bottom="0.786805555555556" header="0.5" footer="0.5"/>
  <pageSetup paperSize="8" fitToHeight="1000"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4"/>
  <sheetViews>
    <sheetView showGridLines="0" showZeros="0" zoomScale="130" zoomScaleNormal="130" workbookViewId="0">
      <selection activeCell="B1" sqref="B1"/>
    </sheetView>
  </sheetViews>
  <sheetFormatPr defaultColWidth="9.16666666666667" defaultRowHeight="12.75" customHeight="1" outlineLevelCol="5"/>
  <cols>
    <col min="1" max="1" width="19" customWidth="1"/>
    <col min="2" max="2" width="31.6666666666667" customWidth="1"/>
    <col min="3" max="5" width="21.3333333333333" customWidth="1"/>
    <col min="6" max="6" width="17.6666666666667" customWidth="1"/>
  </cols>
  <sheetData>
    <row r="1" ht="30" customHeight="1" spans="1:1">
      <c r="A1" s="59" t="s">
        <v>21</v>
      </c>
    </row>
    <row r="2" ht="28.5" customHeight="1" spans="1:6">
      <c r="A2" s="81" t="s">
        <v>22</v>
      </c>
      <c r="B2" s="81"/>
      <c r="C2" s="81"/>
      <c r="D2" s="81"/>
      <c r="E2" s="81"/>
      <c r="F2" s="81"/>
    </row>
    <row r="3" ht="22.5" customHeight="1" spans="6:6">
      <c r="F3" s="4" t="s">
        <v>45</v>
      </c>
    </row>
    <row r="4" ht="22.5" customHeight="1" spans="1:6">
      <c r="A4" s="83" t="s">
        <v>158</v>
      </c>
      <c r="B4" s="83" t="s">
        <v>159</v>
      </c>
      <c r="C4" s="83" t="s">
        <v>125</v>
      </c>
      <c r="D4" s="83" t="s">
        <v>148</v>
      </c>
      <c r="E4" s="83" t="s">
        <v>149</v>
      </c>
      <c r="F4" s="83" t="s">
        <v>150</v>
      </c>
    </row>
    <row r="5" ht="15.75" customHeight="1" spans="1:6">
      <c r="A5" s="70" t="s">
        <v>135</v>
      </c>
      <c r="B5" s="70" t="s">
        <v>135</v>
      </c>
      <c r="C5" s="70">
        <v>1</v>
      </c>
      <c r="D5" s="70">
        <v>2</v>
      </c>
      <c r="E5" s="70">
        <v>3</v>
      </c>
      <c r="F5" s="70">
        <v>4</v>
      </c>
    </row>
    <row r="6" customHeight="1" spans="1:6">
      <c r="A6" s="142"/>
      <c r="B6" s="143" t="s">
        <v>125</v>
      </c>
      <c r="C6" s="144">
        <f>SUM(D6:F6)</f>
        <v>3567.02</v>
      </c>
      <c r="D6" s="145">
        <v>1337.77</v>
      </c>
      <c r="E6" s="145">
        <v>136.61</v>
      </c>
      <c r="F6" s="146">
        <v>2092.64</v>
      </c>
    </row>
    <row r="7" customHeight="1" spans="1:6">
      <c r="A7" s="142" t="s">
        <v>160</v>
      </c>
      <c r="B7" s="147" t="s">
        <v>161</v>
      </c>
      <c r="C7" s="148">
        <f t="shared" ref="C7:C16" si="0">D7</f>
        <v>912.7464</v>
      </c>
      <c r="D7" s="149">
        <v>912.7464</v>
      </c>
      <c r="E7" s="150"/>
      <c r="F7" s="150"/>
    </row>
    <row r="8" customHeight="1" spans="1:6">
      <c r="A8" s="142" t="s">
        <v>162</v>
      </c>
      <c r="B8" s="142" t="s">
        <v>163</v>
      </c>
      <c r="C8" s="148">
        <f t="shared" si="0"/>
        <v>426.3356</v>
      </c>
      <c r="D8" s="149">
        <v>426.3356</v>
      </c>
      <c r="E8" s="150"/>
      <c r="F8" s="150"/>
    </row>
    <row r="9" customHeight="1" spans="1:6">
      <c r="A9" s="142" t="s">
        <v>164</v>
      </c>
      <c r="B9" s="142" t="s">
        <v>165</v>
      </c>
      <c r="C9" s="148">
        <f t="shared" si="0"/>
        <v>30.684</v>
      </c>
      <c r="D9" s="149">
        <v>30.684</v>
      </c>
      <c r="E9" s="150"/>
      <c r="F9" s="150"/>
    </row>
    <row r="10" customHeight="1" spans="1:6">
      <c r="A10" s="142" t="s">
        <v>166</v>
      </c>
      <c r="B10" s="142" t="s">
        <v>167</v>
      </c>
      <c r="C10" s="148">
        <f t="shared" si="0"/>
        <v>24.4826</v>
      </c>
      <c r="D10" s="149">
        <v>24.4826</v>
      </c>
      <c r="E10" s="150"/>
      <c r="F10" s="150"/>
    </row>
    <row r="11" customHeight="1" spans="1:6">
      <c r="A11" s="142" t="s">
        <v>168</v>
      </c>
      <c r="B11" s="142" t="s">
        <v>169</v>
      </c>
      <c r="C11" s="148">
        <f t="shared" si="0"/>
        <v>5.0123</v>
      </c>
      <c r="D11" s="149">
        <v>5.0123</v>
      </c>
      <c r="E11" s="150"/>
      <c r="F11" s="150"/>
    </row>
    <row r="12" customHeight="1" spans="1:6">
      <c r="A12" s="142" t="s">
        <v>170</v>
      </c>
      <c r="B12" s="142" t="s">
        <v>171</v>
      </c>
      <c r="C12" s="148">
        <f t="shared" si="0"/>
        <v>4.9086</v>
      </c>
      <c r="D12" s="149">
        <v>4.9086</v>
      </c>
      <c r="E12" s="150"/>
      <c r="F12" s="150"/>
    </row>
    <row r="13" customHeight="1" spans="1:6">
      <c r="A13" s="142" t="s">
        <v>170</v>
      </c>
      <c r="B13" s="142" t="s">
        <v>172</v>
      </c>
      <c r="C13" s="148">
        <f t="shared" si="0"/>
        <v>143.0694</v>
      </c>
      <c r="D13" s="149">
        <v>143.0694</v>
      </c>
      <c r="E13" s="150"/>
      <c r="F13" s="150"/>
    </row>
    <row r="14" customHeight="1" spans="1:6">
      <c r="A14" s="142" t="s">
        <v>173</v>
      </c>
      <c r="B14" s="142" t="s">
        <v>174</v>
      </c>
      <c r="C14" s="148">
        <f t="shared" si="0"/>
        <v>75.1816</v>
      </c>
      <c r="D14" s="149">
        <v>75.1816</v>
      </c>
      <c r="E14" s="150"/>
      <c r="F14" s="150"/>
    </row>
    <row r="15" customHeight="1" spans="1:6">
      <c r="A15" s="142" t="s">
        <v>175</v>
      </c>
      <c r="B15" s="142" t="s">
        <v>176</v>
      </c>
      <c r="C15" s="148">
        <f t="shared" si="0"/>
        <v>189.6311</v>
      </c>
      <c r="D15" s="149">
        <v>189.6311</v>
      </c>
      <c r="E15" s="150"/>
      <c r="F15" s="150"/>
    </row>
    <row r="16" customHeight="1" spans="1:6">
      <c r="A16" s="142" t="s">
        <v>177</v>
      </c>
      <c r="B16" s="142" t="s">
        <v>178</v>
      </c>
      <c r="C16" s="148">
        <f t="shared" si="0"/>
        <v>13.4412</v>
      </c>
      <c r="D16" s="149">
        <v>13.4412</v>
      </c>
      <c r="E16" s="150"/>
      <c r="F16" s="150"/>
    </row>
    <row r="17" customHeight="1" spans="1:6">
      <c r="A17" s="142" t="s">
        <v>179</v>
      </c>
      <c r="B17" s="147" t="s">
        <v>180</v>
      </c>
      <c r="C17" s="149">
        <v>136.61</v>
      </c>
      <c r="D17" s="149"/>
      <c r="E17" s="149">
        <v>136.61</v>
      </c>
      <c r="F17" s="150"/>
    </row>
    <row r="18" customHeight="1" spans="1:6">
      <c r="A18" s="142" t="s">
        <v>181</v>
      </c>
      <c r="B18" s="142" t="s">
        <v>182</v>
      </c>
      <c r="C18" s="149">
        <v>27.71</v>
      </c>
      <c r="D18" s="150"/>
      <c r="E18" s="149">
        <v>27.71</v>
      </c>
      <c r="F18" s="150"/>
    </row>
    <row r="19" customHeight="1" spans="1:6">
      <c r="A19" s="142" t="s">
        <v>183</v>
      </c>
      <c r="B19" s="142" t="s">
        <v>184</v>
      </c>
      <c r="C19" s="149">
        <v>6</v>
      </c>
      <c r="D19" s="150"/>
      <c r="E19" s="149">
        <v>6</v>
      </c>
      <c r="F19" s="150"/>
    </row>
    <row r="20" customHeight="1" spans="1:6">
      <c r="A20" s="142" t="s">
        <v>185</v>
      </c>
      <c r="B20" s="142" t="s">
        <v>186</v>
      </c>
      <c r="C20" s="149">
        <v>6</v>
      </c>
      <c r="D20" s="150"/>
      <c r="E20" s="149">
        <v>6</v>
      </c>
      <c r="F20" s="150"/>
    </row>
    <row r="21" customHeight="1" spans="1:6">
      <c r="A21" s="142" t="s">
        <v>187</v>
      </c>
      <c r="B21" s="142" t="s">
        <v>188</v>
      </c>
      <c r="C21" s="149">
        <v>4.2</v>
      </c>
      <c r="D21" s="150"/>
      <c r="E21" s="149">
        <v>4.2</v>
      </c>
      <c r="F21" s="150"/>
    </row>
    <row r="22" customHeight="1" spans="1:6">
      <c r="A22" s="142" t="s">
        <v>189</v>
      </c>
      <c r="B22" s="142" t="s">
        <v>190</v>
      </c>
      <c r="C22" s="149">
        <v>31.4</v>
      </c>
      <c r="D22" s="150"/>
      <c r="E22" s="149">
        <v>31.4</v>
      </c>
      <c r="F22" s="150"/>
    </row>
    <row r="23" customHeight="1" spans="1:6">
      <c r="A23" s="142" t="s">
        <v>191</v>
      </c>
      <c r="B23" s="142" t="s">
        <v>192</v>
      </c>
      <c r="C23" s="149">
        <v>7.59</v>
      </c>
      <c r="D23" s="150"/>
      <c r="E23" s="149">
        <v>7.59</v>
      </c>
      <c r="F23" s="150"/>
    </row>
    <row r="24" customHeight="1" spans="1:6">
      <c r="A24" s="142" t="s">
        <v>193</v>
      </c>
      <c r="B24" s="142" t="s">
        <v>194</v>
      </c>
      <c r="C24" s="149">
        <v>10.65</v>
      </c>
      <c r="D24" s="150"/>
      <c r="E24" s="149">
        <v>10.65</v>
      </c>
      <c r="F24" s="150"/>
    </row>
    <row r="25" customHeight="1" spans="1:6">
      <c r="A25" s="142" t="s">
        <v>195</v>
      </c>
      <c r="B25" s="142" t="s">
        <v>196</v>
      </c>
      <c r="C25" s="149">
        <v>34</v>
      </c>
      <c r="D25" s="150"/>
      <c r="E25" s="149">
        <v>34</v>
      </c>
      <c r="F25" s="150"/>
    </row>
    <row r="26" customHeight="1" spans="1:6">
      <c r="A26" s="142" t="s">
        <v>197</v>
      </c>
      <c r="B26" s="142" t="s">
        <v>198</v>
      </c>
      <c r="C26" s="149">
        <v>9.06</v>
      </c>
      <c r="D26" s="150"/>
      <c r="E26" s="149">
        <v>9.06</v>
      </c>
      <c r="F26" s="150"/>
    </row>
    <row r="27" customHeight="1" spans="1:6">
      <c r="A27" s="142" t="s">
        <v>199</v>
      </c>
      <c r="B27" s="147" t="s">
        <v>200</v>
      </c>
      <c r="C27" s="149">
        <v>425.0236</v>
      </c>
      <c r="D27" s="149">
        <v>425.0236</v>
      </c>
      <c r="E27" s="149"/>
      <c r="F27" s="150"/>
    </row>
    <row r="28" customHeight="1" spans="1:6">
      <c r="A28" s="142" t="s">
        <v>201</v>
      </c>
      <c r="B28" s="142" t="s">
        <v>202</v>
      </c>
      <c r="C28" s="149">
        <v>13.5744</v>
      </c>
      <c r="D28" s="149">
        <v>13.5744</v>
      </c>
      <c r="E28" s="149"/>
      <c r="F28" s="150"/>
    </row>
    <row r="29" customHeight="1" spans="1:6">
      <c r="A29" s="142" t="s">
        <v>203</v>
      </c>
      <c r="B29" s="142" t="s">
        <v>204</v>
      </c>
      <c r="C29" s="149">
        <v>7.128</v>
      </c>
      <c r="D29" s="149">
        <v>7.128</v>
      </c>
      <c r="E29" s="149"/>
      <c r="F29" s="150"/>
    </row>
    <row r="30" customHeight="1" spans="1:6">
      <c r="A30" s="142" t="s">
        <v>205</v>
      </c>
      <c r="B30" s="142" t="s">
        <v>206</v>
      </c>
      <c r="C30" s="149">
        <v>0.144</v>
      </c>
      <c r="D30" s="149">
        <v>0.144</v>
      </c>
      <c r="E30" s="149"/>
      <c r="F30" s="150"/>
    </row>
    <row r="31" customHeight="1" spans="1:6">
      <c r="A31" s="142" t="s">
        <v>207</v>
      </c>
      <c r="B31" s="142" t="s">
        <v>208</v>
      </c>
      <c r="C31" s="149">
        <v>10.9177</v>
      </c>
      <c r="D31" s="149">
        <v>10.9177</v>
      </c>
      <c r="E31" s="149"/>
      <c r="F31" s="150"/>
    </row>
    <row r="32" customHeight="1" spans="1:6">
      <c r="A32" s="142" t="s">
        <v>209</v>
      </c>
      <c r="B32" s="142" t="s">
        <v>178</v>
      </c>
      <c r="C32" s="149">
        <v>0.4383</v>
      </c>
      <c r="D32" s="149">
        <v>0.4383</v>
      </c>
      <c r="E32" s="149"/>
      <c r="F32" s="150"/>
    </row>
    <row r="33" customHeight="1" spans="1:6">
      <c r="A33" s="142" t="s">
        <v>210</v>
      </c>
      <c r="B33" s="142" t="s">
        <v>206</v>
      </c>
      <c r="C33" s="149">
        <v>0.432</v>
      </c>
      <c r="D33" s="149">
        <v>0.432</v>
      </c>
      <c r="E33" s="150"/>
      <c r="F33" s="150"/>
    </row>
    <row r="34" customHeight="1" spans="1:6">
      <c r="A34" s="142" t="s">
        <v>211</v>
      </c>
      <c r="B34" s="142" t="s">
        <v>212</v>
      </c>
      <c r="C34" s="149">
        <v>2.76</v>
      </c>
      <c r="D34" s="149">
        <v>2.76</v>
      </c>
      <c r="E34" s="150"/>
      <c r="F34" s="150"/>
    </row>
    <row r="35" customHeight="1" spans="1:6">
      <c r="A35" s="142" t="s">
        <v>213</v>
      </c>
      <c r="B35" s="142" t="s">
        <v>214</v>
      </c>
      <c r="C35" s="149">
        <v>389.6292</v>
      </c>
      <c r="D35" s="149">
        <v>389.6292</v>
      </c>
      <c r="E35" s="150"/>
      <c r="F35" s="150"/>
    </row>
    <row r="36" customHeight="1" spans="1:6">
      <c r="A36" s="142"/>
      <c r="B36" s="147" t="s">
        <v>150</v>
      </c>
      <c r="C36" s="149"/>
      <c r="D36" s="149"/>
      <c r="E36" s="150"/>
      <c r="F36" s="150"/>
    </row>
    <row r="37" ht="23.1" customHeight="1" spans="1:6">
      <c r="A37" s="142"/>
      <c r="B37" s="151" t="s">
        <v>215</v>
      </c>
      <c r="C37" s="150"/>
      <c r="D37" s="149"/>
      <c r="E37" s="150"/>
      <c r="F37" s="152">
        <v>50000</v>
      </c>
    </row>
    <row r="38" customHeight="1" spans="1:6">
      <c r="A38" s="142"/>
      <c r="B38" s="151" t="s">
        <v>216</v>
      </c>
      <c r="C38" s="150"/>
      <c r="D38" s="149"/>
      <c r="E38" s="150"/>
      <c r="F38" s="152">
        <v>100000</v>
      </c>
    </row>
    <row r="39" customHeight="1" spans="1:6">
      <c r="A39" s="142"/>
      <c r="B39" s="151" t="s">
        <v>217</v>
      </c>
      <c r="C39" s="150"/>
      <c r="D39" s="149"/>
      <c r="E39" s="150"/>
      <c r="F39" s="152">
        <v>1171600</v>
      </c>
    </row>
    <row r="40" customHeight="1" spans="1:6">
      <c r="A40" s="142"/>
      <c r="B40" s="151" t="s">
        <v>218</v>
      </c>
      <c r="C40" s="150"/>
      <c r="D40" s="149"/>
      <c r="E40" s="150"/>
      <c r="F40" s="152">
        <v>500000</v>
      </c>
    </row>
    <row r="41" customHeight="1" spans="1:6">
      <c r="A41" s="142"/>
      <c r="B41" s="151" t="s">
        <v>219</v>
      </c>
      <c r="C41" s="150"/>
      <c r="D41" s="149"/>
      <c r="E41" s="150"/>
      <c r="F41" s="152">
        <v>180000</v>
      </c>
    </row>
    <row r="42" customHeight="1" spans="1:6">
      <c r="A42" s="142"/>
      <c r="B42" s="151" t="s">
        <v>220</v>
      </c>
      <c r="C42" s="150"/>
      <c r="D42" s="149"/>
      <c r="E42" s="150"/>
      <c r="F42" s="152">
        <v>46800</v>
      </c>
    </row>
    <row r="43" customHeight="1" spans="1:6">
      <c r="A43" s="142"/>
      <c r="B43" s="151" t="s">
        <v>221</v>
      </c>
      <c r="C43" s="150"/>
      <c r="D43" s="149"/>
      <c r="E43" s="150"/>
      <c r="F43" s="152">
        <v>120000</v>
      </c>
    </row>
    <row r="44" customHeight="1" spans="1:6">
      <c r="A44" s="142"/>
      <c r="B44" s="151" t="s">
        <v>222</v>
      </c>
      <c r="C44" s="150"/>
      <c r="D44" s="149"/>
      <c r="E44" s="150"/>
      <c r="F44" s="152">
        <v>1497400</v>
      </c>
    </row>
    <row r="45" customHeight="1" spans="1:6">
      <c r="A45" s="142"/>
      <c r="B45" s="151" t="s">
        <v>223</v>
      </c>
      <c r="C45" s="150"/>
      <c r="D45" s="149"/>
      <c r="E45" s="150"/>
      <c r="F45" s="152">
        <v>10000</v>
      </c>
    </row>
    <row r="46" ht="24" customHeight="1" spans="1:6">
      <c r="A46" s="142"/>
      <c r="B46" s="151" t="s">
        <v>224</v>
      </c>
      <c r="C46" s="150"/>
      <c r="D46" s="149"/>
      <c r="E46" s="150"/>
      <c r="F46" s="152">
        <v>800000</v>
      </c>
    </row>
    <row r="47" customHeight="1" spans="1:6">
      <c r="A47" s="142"/>
      <c r="B47" s="151" t="s">
        <v>225</v>
      </c>
      <c r="C47" s="150"/>
      <c r="D47" s="149"/>
      <c r="E47" s="150"/>
      <c r="F47" s="152">
        <v>310000</v>
      </c>
    </row>
    <row r="48" ht="27.95" customHeight="1" spans="1:6">
      <c r="A48" s="142"/>
      <c r="B48" s="151" t="s">
        <v>226</v>
      </c>
      <c r="C48" s="150"/>
      <c r="D48" s="149"/>
      <c r="E48" s="150"/>
      <c r="F48" s="152">
        <v>150000</v>
      </c>
    </row>
    <row r="49" ht="24.95" customHeight="1" spans="1:6">
      <c r="A49" s="142"/>
      <c r="B49" s="151" t="s">
        <v>227</v>
      </c>
      <c r="C49" s="150"/>
      <c r="D49" s="149"/>
      <c r="E49" s="150"/>
      <c r="F49" s="152">
        <v>274500</v>
      </c>
    </row>
    <row r="50" ht="12.95" customHeight="1" spans="1:6">
      <c r="A50" s="142"/>
      <c r="B50" s="151" t="s">
        <v>228</v>
      </c>
      <c r="C50" s="150"/>
      <c r="D50" s="149"/>
      <c r="E50" s="150"/>
      <c r="F50" s="152">
        <v>10000</v>
      </c>
    </row>
    <row r="51" customHeight="1" spans="1:6">
      <c r="A51" s="142"/>
      <c r="B51" s="151" t="s">
        <v>229</v>
      </c>
      <c r="C51" s="150"/>
      <c r="D51" s="149"/>
      <c r="E51" s="150"/>
      <c r="F51" s="152">
        <v>60000</v>
      </c>
    </row>
    <row r="52" customHeight="1" spans="1:6">
      <c r="A52" s="142"/>
      <c r="B52" s="151" t="s">
        <v>230</v>
      </c>
      <c r="C52" s="150"/>
      <c r="D52" s="149"/>
      <c r="E52" s="150"/>
      <c r="F52" s="152">
        <v>100000</v>
      </c>
    </row>
    <row r="53" customHeight="1" spans="1:6">
      <c r="A53" s="142"/>
      <c r="B53" s="151" t="s">
        <v>231</v>
      </c>
      <c r="C53" s="150"/>
      <c r="D53" s="149"/>
      <c r="E53" s="150"/>
      <c r="F53" s="152">
        <v>240000</v>
      </c>
    </row>
    <row r="54" customHeight="1" spans="1:6">
      <c r="A54" s="142"/>
      <c r="B54" s="151" t="s">
        <v>232</v>
      </c>
      <c r="C54" s="150"/>
      <c r="D54" s="149"/>
      <c r="E54" s="150"/>
      <c r="F54" s="152">
        <v>100000</v>
      </c>
    </row>
    <row r="55" customHeight="1" spans="1:6">
      <c r="A55" s="142"/>
      <c r="B55" s="151" t="s">
        <v>233</v>
      </c>
      <c r="C55" s="150"/>
      <c r="D55" s="149"/>
      <c r="E55" s="150"/>
      <c r="F55" s="152">
        <v>400000</v>
      </c>
    </row>
    <row r="56" customHeight="1" spans="1:6">
      <c r="A56" s="142"/>
      <c r="B56" s="151" t="s">
        <v>234</v>
      </c>
      <c r="C56" s="150"/>
      <c r="D56" s="149"/>
      <c r="E56" s="150"/>
      <c r="F56" s="152">
        <v>100000</v>
      </c>
    </row>
    <row r="57" ht="24.95" customHeight="1" spans="1:6">
      <c r="A57" s="142"/>
      <c r="B57" s="151" t="s">
        <v>235</v>
      </c>
      <c r="C57" s="150"/>
      <c r="D57" s="149"/>
      <c r="E57" s="150"/>
      <c r="F57" s="152">
        <v>100000</v>
      </c>
    </row>
    <row r="58" customHeight="1" spans="1:6">
      <c r="A58" s="142"/>
      <c r="B58" s="151" t="s">
        <v>236</v>
      </c>
      <c r="C58" s="150"/>
      <c r="D58" s="149"/>
      <c r="E58" s="150"/>
      <c r="F58" s="152">
        <v>300000</v>
      </c>
    </row>
    <row r="59" customHeight="1" spans="1:6">
      <c r="A59" s="142"/>
      <c r="B59" s="151" t="s">
        <v>237</v>
      </c>
      <c r="C59" s="150"/>
      <c r="D59" s="149"/>
      <c r="E59" s="150"/>
      <c r="F59" s="152">
        <v>180000</v>
      </c>
    </row>
    <row r="60" customHeight="1" spans="1:6">
      <c r="A60" s="142"/>
      <c r="B60" s="151" t="s">
        <v>238</v>
      </c>
      <c r="C60" s="150"/>
      <c r="D60" s="149"/>
      <c r="E60" s="150"/>
      <c r="F60" s="152">
        <v>200000</v>
      </c>
    </row>
    <row r="61" customHeight="1" spans="1:6">
      <c r="A61" s="142"/>
      <c r="B61" s="151" t="s">
        <v>239</v>
      </c>
      <c r="C61" s="150"/>
      <c r="D61" s="149"/>
      <c r="E61" s="150"/>
      <c r="F61" s="152">
        <v>100000</v>
      </c>
    </row>
    <row r="62" customHeight="1" spans="1:6">
      <c r="A62" s="142"/>
      <c r="B62" s="151" t="s">
        <v>240</v>
      </c>
      <c r="C62" s="150"/>
      <c r="D62" s="149"/>
      <c r="E62" s="150"/>
      <c r="F62" s="152">
        <v>150000</v>
      </c>
    </row>
    <row r="63" customHeight="1" spans="1:6">
      <c r="A63" s="142"/>
      <c r="B63" s="151" t="s">
        <v>241</v>
      </c>
      <c r="C63" s="150"/>
      <c r="D63" s="149"/>
      <c r="E63" s="150"/>
      <c r="F63" s="152">
        <v>800000</v>
      </c>
    </row>
    <row r="64" customHeight="1" spans="1:6">
      <c r="A64" s="142"/>
      <c r="B64" s="151" t="s">
        <v>242</v>
      </c>
      <c r="C64" s="150"/>
      <c r="D64" s="149"/>
      <c r="E64" s="150"/>
      <c r="F64" s="152">
        <v>500000</v>
      </c>
    </row>
    <row r="65" ht="23.1" customHeight="1" spans="1:6">
      <c r="A65" s="142"/>
      <c r="B65" s="151" t="s">
        <v>243</v>
      </c>
      <c r="C65" s="150"/>
      <c r="D65" s="149"/>
      <c r="E65" s="150"/>
      <c r="F65" s="152">
        <v>50000</v>
      </c>
    </row>
    <row r="66" ht="26.1" customHeight="1" spans="1:6">
      <c r="A66" s="142"/>
      <c r="B66" s="151" t="s">
        <v>244</v>
      </c>
      <c r="C66" s="150"/>
      <c r="D66" s="149"/>
      <c r="E66" s="150"/>
      <c r="F66" s="152">
        <v>160000</v>
      </c>
    </row>
    <row r="67" ht="24.95" customHeight="1" spans="1:6">
      <c r="A67" s="153"/>
      <c r="B67" s="154" t="s">
        <v>245</v>
      </c>
      <c r="C67" s="155"/>
      <c r="D67" s="155"/>
      <c r="E67" s="155"/>
      <c r="F67" s="156">
        <v>600000</v>
      </c>
    </row>
    <row r="68" customHeight="1" spans="1:6">
      <c r="A68" s="142"/>
      <c r="B68" s="151" t="s">
        <v>246</v>
      </c>
      <c r="C68" s="150"/>
      <c r="D68" s="150"/>
      <c r="E68" s="150"/>
      <c r="F68" s="152">
        <v>30000</v>
      </c>
    </row>
    <row r="69" customHeight="1" spans="1:6">
      <c r="A69" s="157"/>
      <c r="B69" s="151" t="s">
        <v>247</v>
      </c>
      <c r="C69" s="158"/>
      <c r="D69" s="158"/>
      <c r="E69" s="158"/>
      <c r="F69" s="152">
        <v>50000</v>
      </c>
    </row>
    <row r="70" customHeight="1" spans="1:6">
      <c r="A70" s="157"/>
      <c r="B70" s="151" t="s">
        <v>248</v>
      </c>
      <c r="C70" s="158"/>
      <c r="D70" s="158"/>
      <c r="E70" s="158"/>
      <c r="F70" s="152">
        <v>290000</v>
      </c>
    </row>
    <row r="71" customHeight="1" spans="1:6">
      <c r="A71" s="157"/>
      <c r="B71" s="151" t="s">
        <v>249</v>
      </c>
      <c r="C71" s="158"/>
      <c r="D71" s="158"/>
      <c r="E71" s="158"/>
      <c r="F71" s="152">
        <v>400000</v>
      </c>
    </row>
    <row r="72" customHeight="1" spans="1:6">
      <c r="A72" s="157"/>
      <c r="B72" s="151" t="s">
        <v>250</v>
      </c>
      <c r="C72" s="158"/>
      <c r="D72" s="158"/>
      <c r="E72" s="158"/>
      <c r="F72" s="152">
        <v>778200</v>
      </c>
    </row>
    <row r="73" customHeight="1" spans="1:6">
      <c r="A73" s="157"/>
      <c r="B73" s="151" t="s">
        <v>251</v>
      </c>
      <c r="C73" s="158"/>
      <c r="D73" s="158"/>
      <c r="E73" s="158"/>
      <c r="F73" s="152">
        <v>987500</v>
      </c>
    </row>
    <row r="74" ht="24" customHeight="1" spans="1:6">
      <c r="A74" s="157"/>
      <c r="B74" s="151" t="s">
        <v>252</v>
      </c>
      <c r="C74" s="158"/>
      <c r="D74" s="158"/>
      <c r="E74" s="158"/>
      <c r="F74" s="152">
        <v>150000</v>
      </c>
    </row>
    <row r="75" customHeight="1" spans="1:6">
      <c r="A75" s="157"/>
      <c r="B75" s="151" t="s">
        <v>253</v>
      </c>
      <c r="C75" s="158"/>
      <c r="D75" s="158"/>
      <c r="E75" s="158"/>
      <c r="F75" s="152">
        <v>100000</v>
      </c>
    </row>
    <row r="76" customHeight="1" spans="1:6">
      <c r="A76" s="157"/>
      <c r="B76" s="151" t="s">
        <v>254</v>
      </c>
      <c r="C76" s="158"/>
      <c r="D76" s="158"/>
      <c r="E76" s="158"/>
      <c r="F76" s="152">
        <v>200000</v>
      </c>
    </row>
    <row r="77" customHeight="1" spans="1:6">
      <c r="A77" s="157"/>
      <c r="B77" s="151" t="s">
        <v>255</v>
      </c>
      <c r="C77" s="158"/>
      <c r="D77" s="158"/>
      <c r="E77" s="158"/>
      <c r="F77" s="152">
        <v>100000</v>
      </c>
    </row>
    <row r="78" customHeight="1" spans="1:6">
      <c r="A78" s="157"/>
      <c r="B78" s="151" t="s">
        <v>256</v>
      </c>
      <c r="C78" s="158"/>
      <c r="D78" s="158"/>
      <c r="E78" s="158"/>
      <c r="F78" s="152">
        <v>12000</v>
      </c>
    </row>
    <row r="79" customHeight="1" spans="1:6">
      <c r="A79" s="157"/>
      <c r="B79" s="151" t="s">
        <v>257</v>
      </c>
      <c r="C79" s="158"/>
      <c r="D79" s="158"/>
      <c r="E79" s="158"/>
      <c r="F79" s="152">
        <v>554000</v>
      </c>
    </row>
    <row r="80" ht="24" customHeight="1" spans="1:6">
      <c r="A80" s="157"/>
      <c r="B80" s="151" t="s">
        <v>258</v>
      </c>
      <c r="C80" s="158"/>
      <c r="D80" s="158"/>
      <c r="E80" s="158"/>
      <c r="F80" s="152">
        <v>2400000</v>
      </c>
    </row>
    <row r="81" customHeight="1" spans="1:6">
      <c r="A81" s="157"/>
      <c r="B81" s="151" t="s">
        <v>259</v>
      </c>
      <c r="C81" s="158"/>
      <c r="D81" s="158"/>
      <c r="E81" s="158"/>
      <c r="F81" s="152">
        <v>1850000</v>
      </c>
    </row>
    <row r="82" customHeight="1" spans="1:6">
      <c r="A82" s="157"/>
      <c r="B82" s="151" t="s">
        <v>260</v>
      </c>
      <c r="C82" s="158"/>
      <c r="D82" s="158"/>
      <c r="E82" s="158"/>
      <c r="F82" s="152">
        <v>1764000</v>
      </c>
    </row>
    <row r="83" customHeight="1" spans="1:6">
      <c r="A83" s="157"/>
      <c r="B83" s="151" t="s">
        <v>261</v>
      </c>
      <c r="C83" s="158"/>
      <c r="D83" s="158"/>
      <c r="E83" s="158"/>
      <c r="F83" s="152">
        <v>120000</v>
      </c>
    </row>
    <row r="84" ht="24" customHeight="1" spans="1:6">
      <c r="A84" s="157"/>
      <c r="B84" s="151" t="s">
        <v>262</v>
      </c>
      <c r="C84" s="158"/>
      <c r="D84" s="158"/>
      <c r="E84" s="158"/>
      <c r="F84" s="152">
        <v>40000</v>
      </c>
    </row>
    <row r="85" customHeight="1" spans="1:6">
      <c r="A85" s="157"/>
      <c r="B85" s="151" t="s">
        <v>263</v>
      </c>
      <c r="C85" s="158"/>
      <c r="D85" s="158"/>
      <c r="E85" s="158"/>
      <c r="F85" s="152">
        <v>120000</v>
      </c>
    </row>
    <row r="86" ht="23.1" customHeight="1" spans="1:6">
      <c r="A86" s="157"/>
      <c r="B86" s="151" t="s">
        <v>264</v>
      </c>
      <c r="C86" s="158"/>
      <c r="D86" s="158"/>
      <c r="E86" s="158"/>
      <c r="F86" s="152">
        <v>32000</v>
      </c>
    </row>
    <row r="87" customHeight="1" spans="1:6">
      <c r="A87" s="157"/>
      <c r="B87" s="151" t="s">
        <v>265</v>
      </c>
      <c r="C87" s="158"/>
      <c r="D87" s="158"/>
      <c r="E87" s="158"/>
      <c r="F87" s="152">
        <v>10000</v>
      </c>
    </row>
    <row r="88" ht="21.95" customHeight="1" spans="1:6">
      <c r="A88" s="157"/>
      <c r="B88" s="151" t="s">
        <v>266</v>
      </c>
      <c r="C88" s="158"/>
      <c r="D88" s="158"/>
      <c r="E88" s="158"/>
      <c r="F88" s="152">
        <v>30000</v>
      </c>
    </row>
    <row r="89" customHeight="1" spans="1:6">
      <c r="A89" s="157"/>
      <c r="B89" s="151" t="s">
        <v>267</v>
      </c>
      <c r="C89" s="158"/>
      <c r="D89" s="158"/>
      <c r="E89" s="158"/>
      <c r="F89" s="152">
        <v>2400</v>
      </c>
    </row>
    <row r="90" customHeight="1" spans="1:6">
      <c r="A90" s="157"/>
      <c r="B90" s="151" t="s">
        <v>268</v>
      </c>
      <c r="C90" s="158"/>
      <c r="D90" s="158"/>
      <c r="E90" s="158"/>
      <c r="F90" s="152">
        <v>200000</v>
      </c>
    </row>
    <row r="91" customHeight="1" spans="1:6">
      <c r="A91" s="157"/>
      <c r="B91" s="151" t="s">
        <v>269</v>
      </c>
      <c r="C91" s="158"/>
      <c r="D91" s="158"/>
      <c r="E91" s="158"/>
      <c r="F91" s="152">
        <v>90000</v>
      </c>
    </row>
    <row r="92" customHeight="1" spans="1:6">
      <c r="A92" s="157"/>
      <c r="B92" s="151" t="s">
        <v>270</v>
      </c>
      <c r="C92" s="158"/>
      <c r="D92" s="158"/>
      <c r="E92" s="158"/>
      <c r="F92" s="152">
        <v>80000</v>
      </c>
    </row>
    <row r="93" customHeight="1" spans="1:6">
      <c r="A93" s="157"/>
      <c r="B93" s="151" t="s">
        <v>271</v>
      </c>
      <c r="C93" s="158"/>
      <c r="D93" s="158"/>
      <c r="E93" s="158"/>
      <c r="F93" s="152">
        <v>816000</v>
      </c>
    </row>
    <row r="94" customHeight="1" spans="1:6">
      <c r="A94" s="157"/>
      <c r="B94" s="151" t="s">
        <v>272</v>
      </c>
      <c r="C94" s="158"/>
      <c r="D94" s="158"/>
      <c r="E94" s="158"/>
      <c r="F94" s="152">
        <v>360000</v>
      </c>
    </row>
  </sheetData>
  <printOptions horizontalCentered="1"/>
  <pageMargins left="0.590277777777778" right="0.590277777777778" top="0.786805555555556" bottom="0.786805555555556" header="0.5" footer="0.5"/>
  <pageSetup paperSize="8" fitToHeight="1000"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9"/>
  <sheetViews>
    <sheetView showGridLines="0" showZeros="0" workbookViewId="0">
      <selection activeCell="A11" sqref="A11"/>
    </sheetView>
  </sheetViews>
  <sheetFormatPr defaultColWidth="9.16666666666667" defaultRowHeight="12.75" customHeight="1" outlineLevelCol="5"/>
  <cols>
    <col min="1" max="6" width="21.3333333333333" customWidth="1"/>
  </cols>
  <sheetData>
    <row r="1" ht="30" customHeight="1" spans="1:1">
      <c r="A1" s="59" t="s">
        <v>23</v>
      </c>
    </row>
    <row r="2" ht="28.5" customHeight="1" spans="1:6">
      <c r="A2" s="81" t="s">
        <v>273</v>
      </c>
      <c r="B2" s="81"/>
      <c r="C2" s="81"/>
      <c r="D2" s="81"/>
      <c r="E2" s="81"/>
      <c r="F2" s="81"/>
    </row>
    <row r="3" ht="22.5" customHeight="1" spans="6:6">
      <c r="F3" s="4" t="s">
        <v>45</v>
      </c>
    </row>
    <row r="4" ht="22.5" customHeight="1" spans="1:6">
      <c r="A4" s="83" t="s">
        <v>146</v>
      </c>
      <c r="B4" s="83" t="s">
        <v>147</v>
      </c>
      <c r="C4" s="83" t="s">
        <v>125</v>
      </c>
      <c r="D4" s="83" t="s">
        <v>148</v>
      </c>
      <c r="E4" s="83" t="s">
        <v>149</v>
      </c>
      <c r="F4" s="83" t="s">
        <v>151</v>
      </c>
    </row>
    <row r="5" ht="15.75" customHeight="1" spans="1:6">
      <c r="A5" s="70" t="s">
        <v>135</v>
      </c>
      <c r="B5" s="70" t="s">
        <v>135</v>
      </c>
      <c r="C5" s="70">
        <v>1</v>
      </c>
      <c r="D5" s="70">
        <v>2</v>
      </c>
      <c r="E5" s="70">
        <v>3</v>
      </c>
      <c r="F5" s="70" t="s">
        <v>135</v>
      </c>
    </row>
    <row r="6" customHeight="1" spans="1:6">
      <c r="A6" s="74"/>
      <c r="B6" s="74"/>
      <c r="C6" s="136">
        <f>SUM(D6:E6)</f>
        <v>1474.38</v>
      </c>
      <c r="D6" s="129">
        <v>1337.77</v>
      </c>
      <c r="E6" s="129">
        <v>136.61</v>
      </c>
      <c r="F6" s="97"/>
    </row>
    <row r="7" customHeight="1" spans="1:6">
      <c r="A7" s="83">
        <v>208</v>
      </c>
      <c r="B7" s="83" t="s">
        <v>152</v>
      </c>
      <c r="C7" s="129">
        <v>1229.954</v>
      </c>
      <c r="D7" s="129">
        <v>1229.954</v>
      </c>
      <c r="E7" s="129">
        <v>136.61</v>
      </c>
      <c r="F7" s="97"/>
    </row>
    <row r="8" customHeight="1" spans="1:6">
      <c r="A8" s="83">
        <v>20802</v>
      </c>
      <c r="B8" s="83"/>
      <c r="C8" s="129">
        <v>1229.954</v>
      </c>
      <c r="D8" s="129">
        <v>1229.954</v>
      </c>
      <c r="E8" s="129">
        <v>136.61</v>
      </c>
      <c r="F8" s="97"/>
    </row>
    <row r="9" customHeight="1" spans="1:6">
      <c r="A9" s="83">
        <v>2080201</v>
      </c>
      <c r="B9" s="83" t="s">
        <v>153</v>
      </c>
      <c r="C9" s="129">
        <v>1229.954</v>
      </c>
      <c r="D9" s="129">
        <v>1229.954</v>
      </c>
      <c r="E9" s="129">
        <v>136.61</v>
      </c>
      <c r="F9" s="97"/>
    </row>
    <row r="10" customHeight="1" spans="1:6">
      <c r="A10" s="83">
        <v>208</v>
      </c>
      <c r="B10" s="83"/>
      <c r="C10" s="129">
        <v>32.6344</v>
      </c>
      <c r="D10" s="129">
        <v>32.6344</v>
      </c>
      <c r="E10" s="129"/>
      <c r="F10" s="97"/>
    </row>
    <row r="11" customHeight="1" spans="1:6">
      <c r="A11" s="83">
        <v>20802</v>
      </c>
      <c r="B11" s="83"/>
      <c r="C11" s="129">
        <v>32.6344</v>
      </c>
      <c r="D11" s="129">
        <v>32.6344</v>
      </c>
      <c r="E11" s="129"/>
      <c r="F11" s="97"/>
    </row>
    <row r="12" customHeight="1" spans="1:6">
      <c r="A12" s="83">
        <v>2080201</v>
      </c>
      <c r="B12" s="83" t="s">
        <v>154</v>
      </c>
      <c r="C12" s="129">
        <v>32.6344</v>
      </c>
      <c r="D12" s="129">
        <v>32.6344</v>
      </c>
      <c r="E12" s="129"/>
      <c r="F12" s="97"/>
    </row>
    <row r="13" customHeight="1" spans="1:6">
      <c r="A13" s="83">
        <v>221</v>
      </c>
      <c r="B13" s="83" t="s">
        <v>155</v>
      </c>
      <c r="C13" s="129">
        <v>75.1816</v>
      </c>
      <c r="D13" s="129">
        <v>75.1816</v>
      </c>
      <c r="E13" s="83"/>
      <c r="F13" s="97"/>
    </row>
    <row r="14" customHeight="1" spans="1:6">
      <c r="A14" s="74">
        <v>22102</v>
      </c>
      <c r="B14" s="74" t="s">
        <v>156</v>
      </c>
      <c r="C14" s="129">
        <v>75.1816</v>
      </c>
      <c r="D14" s="129">
        <v>75.1816</v>
      </c>
      <c r="E14" s="83"/>
      <c r="F14" s="97"/>
    </row>
    <row r="15" customHeight="1" spans="1:6">
      <c r="A15" s="74">
        <v>2210201</v>
      </c>
      <c r="B15" s="74" t="s">
        <v>157</v>
      </c>
      <c r="C15" s="129">
        <v>75.1816</v>
      </c>
      <c r="D15" s="129">
        <v>75.1816</v>
      </c>
      <c r="E15" s="83"/>
      <c r="F15" s="97"/>
    </row>
    <row r="16" customHeight="1" spans="1:6">
      <c r="A16" s="83"/>
      <c r="B16" s="83"/>
      <c r="C16" s="129"/>
      <c r="D16" s="129"/>
      <c r="F16" s="97"/>
    </row>
    <row r="17" customHeight="1" spans="1:6">
      <c r="A17" s="83"/>
      <c r="B17" s="83"/>
      <c r="C17" s="129"/>
      <c r="D17" s="129"/>
      <c r="E17" s="83"/>
      <c r="F17" s="97"/>
    </row>
    <row r="18" customHeight="1" spans="1:6">
      <c r="A18" s="83"/>
      <c r="B18" s="83"/>
      <c r="C18" s="129"/>
      <c r="D18" s="129"/>
      <c r="E18" s="83"/>
      <c r="F18" s="97"/>
    </row>
    <row r="19" customHeight="1" spans="1:6">
      <c r="A19" s="137"/>
      <c r="B19" s="137"/>
      <c r="C19" s="138"/>
      <c r="D19" s="138"/>
      <c r="E19" s="83"/>
      <c r="F19" s="97"/>
    </row>
    <row r="20" customHeight="1" spans="1:6">
      <c r="A20" s="75"/>
      <c r="B20" s="75"/>
      <c r="C20" s="75"/>
      <c r="D20" s="75"/>
      <c r="E20" s="139"/>
      <c r="F20" s="97"/>
    </row>
    <row r="21" customHeight="1" spans="1:6">
      <c r="A21" s="75"/>
      <c r="B21" s="75"/>
      <c r="C21" s="75"/>
      <c r="D21" s="75"/>
      <c r="E21" s="139"/>
      <c r="F21" s="97"/>
    </row>
    <row r="22" customHeight="1" spans="1:6">
      <c r="A22" s="74"/>
      <c r="B22" s="74"/>
      <c r="C22" s="74"/>
      <c r="D22" s="129"/>
      <c r="E22" s="139"/>
      <c r="F22" s="97"/>
    </row>
    <row r="23" customHeight="1" spans="1:6">
      <c r="A23" s="140"/>
      <c r="B23" s="140"/>
      <c r="C23" s="140"/>
      <c r="D23" s="141"/>
      <c r="E23" s="129"/>
      <c r="F23" s="97"/>
    </row>
    <row r="24" customHeight="1" spans="1:6">
      <c r="A24" s="74"/>
      <c r="B24" s="74"/>
      <c r="C24" s="74"/>
      <c r="D24" s="129"/>
      <c r="E24" s="129"/>
      <c r="F24" s="97"/>
    </row>
    <row r="25" customHeight="1" spans="1:6">
      <c r="A25" s="74"/>
      <c r="B25" s="74"/>
      <c r="C25" s="74"/>
      <c r="D25" s="129"/>
      <c r="E25" s="129"/>
      <c r="F25" s="97"/>
    </row>
    <row r="26" customHeight="1" spans="1:6">
      <c r="A26" s="74"/>
      <c r="B26" s="74"/>
      <c r="C26" s="74"/>
      <c r="D26" s="129"/>
      <c r="E26" s="129"/>
      <c r="F26" s="97"/>
    </row>
    <row r="27" customHeight="1" spans="1:6">
      <c r="A27" s="74"/>
      <c r="B27" s="74"/>
      <c r="C27" s="74"/>
      <c r="D27" s="129"/>
      <c r="E27" s="129"/>
      <c r="F27" s="97"/>
    </row>
    <row r="28" customHeight="1" spans="1:6">
      <c r="A28" s="74"/>
      <c r="B28" s="74"/>
      <c r="C28" s="74"/>
      <c r="D28" s="129"/>
      <c r="E28" s="129"/>
      <c r="F28" s="97"/>
    </row>
    <row r="29" customHeight="1" spans="1:6">
      <c r="A29" s="74"/>
      <c r="B29" s="74"/>
      <c r="C29" s="74"/>
      <c r="D29" s="129"/>
      <c r="E29" s="129"/>
      <c r="F29" s="97"/>
    </row>
    <row r="30" customHeight="1" spans="1:6">
      <c r="A30" s="74"/>
      <c r="B30" s="74"/>
      <c r="C30" s="74"/>
      <c r="D30" s="129"/>
      <c r="E30" s="129"/>
      <c r="F30" s="97"/>
    </row>
    <row r="31" customHeight="1" spans="1:6">
      <c r="A31" s="74"/>
      <c r="B31" s="74"/>
      <c r="C31" s="74"/>
      <c r="D31" s="129"/>
      <c r="E31" s="129"/>
      <c r="F31" s="97"/>
    </row>
    <row r="32" customHeight="1" spans="1:6">
      <c r="A32" s="74"/>
      <c r="B32" s="74"/>
      <c r="C32" s="74"/>
      <c r="D32" s="129"/>
      <c r="E32" s="129"/>
      <c r="F32" s="97"/>
    </row>
    <row r="33" customHeight="1" spans="1:6">
      <c r="A33" s="74"/>
      <c r="B33" s="74"/>
      <c r="C33" s="74"/>
      <c r="D33" s="129"/>
      <c r="E33" s="129"/>
      <c r="F33" s="97"/>
    </row>
    <row r="34" customHeight="1" spans="1:6">
      <c r="A34" s="74"/>
      <c r="B34" s="74"/>
      <c r="C34" s="74"/>
      <c r="D34" s="129"/>
      <c r="E34" s="129"/>
      <c r="F34" s="97"/>
    </row>
    <row r="35" customHeight="1" spans="1:6">
      <c r="A35" s="74"/>
      <c r="B35" s="74"/>
      <c r="C35" s="74"/>
      <c r="D35" s="129"/>
      <c r="E35" s="129"/>
      <c r="F35" s="97"/>
    </row>
    <row r="36" customHeight="1" spans="1:6">
      <c r="A36" s="74"/>
      <c r="B36" s="74"/>
      <c r="C36" s="74"/>
      <c r="D36" s="129"/>
      <c r="E36" s="129"/>
      <c r="F36" s="97"/>
    </row>
    <row r="37" customHeight="1" spans="1:6">
      <c r="A37" s="74"/>
      <c r="B37" s="74"/>
      <c r="C37" s="74"/>
      <c r="D37" s="74"/>
      <c r="E37" s="74"/>
      <c r="F37" s="74"/>
    </row>
    <row r="38" customHeight="1" spans="1:6">
      <c r="A38" s="74"/>
      <c r="B38" s="74"/>
      <c r="C38" s="74"/>
      <c r="D38" s="74"/>
      <c r="E38" s="74"/>
      <c r="F38" s="74"/>
    </row>
    <row r="39" customHeight="1" spans="1:6">
      <c r="A39" s="74"/>
      <c r="B39" s="74"/>
      <c r="C39" s="74"/>
      <c r="D39" s="74"/>
      <c r="E39" s="74"/>
      <c r="F39" s="74"/>
    </row>
    <row r="40" customHeight="1" spans="1:6">
      <c r="A40" s="74"/>
      <c r="B40" s="74"/>
      <c r="C40" s="74"/>
      <c r="D40" s="74"/>
      <c r="E40" s="74"/>
      <c r="F40" s="74"/>
    </row>
    <row r="41" customHeight="1" spans="1:6">
      <c r="A41" s="74"/>
      <c r="B41" s="74"/>
      <c r="C41" s="74"/>
      <c r="D41" s="75"/>
      <c r="E41" s="74"/>
      <c r="F41" s="74"/>
    </row>
    <row r="42" customHeight="1" spans="1:6">
      <c r="A42" s="74"/>
      <c r="B42" s="74"/>
      <c r="C42" s="74"/>
      <c r="D42" s="74"/>
      <c r="E42" s="74"/>
      <c r="F42" s="74"/>
    </row>
    <row r="43" customHeight="1" spans="1:6">
      <c r="A43" s="74"/>
      <c r="B43" s="75"/>
      <c r="C43" s="74"/>
      <c r="D43" s="75"/>
      <c r="E43" s="75"/>
      <c r="F43" s="75"/>
    </row>
    <row r="44" customHeight="1" spans="1:3">
      <c r="A44" s="59"/>
      <c r="C44" s="59"/>
    </row>
    <row r="45" customHeight="1" spans="1:2">
      <c r="A45" s="59"/>
      <c r="B45" s="59"/>
    </row>
    <row r="46" customHeight="1" spans="2:2">
      <c r="B46" s="59"/>
    </row>
    <row r="47" customHeight="1" spans="2:2">
      <c r="B47" s="59"/>
    </row>
    <row r="48" customHeight="1" spans="2:2">
      <c r="B48" s="59"/>
    </row>
    <row r="49" customHeight="1" spans="2:2">
      <c r="B49" s="59"/>
    </row>
  </sheetData>
  <printOptions horizontalCentered="1"/>
  <pageMargins left="0.590277777777778" right="0.590277777777778" top="0.786805555555556" bottom="0.786805555555556" header="0.5" footer="0.5"/>
  <pageSetup paperSize="8" fitToHeight="100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表1-部门综合预算收支总表</vt:lpstr>
      <vt:lpstr>表2-部门综合预算收入总表</vt:lpstr>
      <vt:lpstr>表3-部门综合预算支出总表</vt:lpstr>
      <vt:lpstr>表4-部门综合预算财政拨款收支总表</vt:lpstr>
      <vt:lpstr>表5-部门综合预算一般公共预算支出明细表（按功能科目分）</vt:lpstr>
      <vt:lpstr>表6-部门综合预算一般公共预算支出明细表（按经济分类科目分）</vt:lpstr>
      <vt:lpstr>表7-部门综合预算一般公共预算基本支出明细表（按功能科目分）</vt:lpstr>
      <vt:lpstr>表8-部门综合预一般公共预算基本支出明细表（按经济分类科目分）</vt:lpstr>
      <vt:lpstr>表9-部门综合预算政府性基金收支表</vt:lpstr>
      <vt:lpstr>表10-部门综合预算专项业务经费支出表</vt:lpstr>
      <vt:lpstr>表11-部门综合预算政府采购（资产配置、购买服务）预算表</vt:lpstr>
      <vt:lpstr>表12-部门综合预算一般公共预算拨款“三公”经费及会议培训费表</vt:lpstr>
      <vt:lpstr>表13-部门专项业务经费一级项目绩效目标表</vt:lpstr>
      <vt:lpstr>表14-部门整体支出绩效目标表</vt:lpstr>
      <vt:lpstr>表15-专项资金整体绩效目标表</vt:lpstr>
      <vt:lpstr>表16-部门单位构成、人员情况及国有资产情况统计表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Rui.G</cp:lastModifiedBy>
  <cp:revision>1</cp:revision>
  <dcterms:created xsi:type="dcterms:W3CDTF">2018-01-09T01:56:00Z</dcterms:created>
  <cp:lastPrinted>2018-06-07T08:36:00Z</cp:lastPrinted>
  <dcterms:modified xsi:type="dcterms:W3CDTF">2019-02-03T02:38:49Z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y fmtid="{D5CDD505-2E9C-101B-9397-08002B2CF9AE}" pid="3" name="KSORubyTemplateID" linkTarget="0">
    <vt:lpwstr>11</vt:lpwstr>
  </property>
</Properties>
</file>