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firstSheet="14"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'表10-部门综合预算专项业务经费支出表'!$A$1:$D$29</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'表7-部门综合预算一般公共预算基本支出明细表（按功能科目分）'!$A$1:$F$19</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<sst xmlns="http://schemas.openxmlformats.org/spreadsheetml/2006/main" count="922" uniqueCount="400">
  <si>
    <t>附件2</t>
  </si>
  <si>
    <t>2018年部门综合预算公开报表</t>
  </si>
  <si>
    <t xml:space="preserve">                保密审查情况：已审查 </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</si>
  <si>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</si>
  <si>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</si>
  <si>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</si>
  <si>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</si>
  <si>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</si>
  <si>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</si>
  <si>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</si>
  <si>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</si>
  <si>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</si>
  <si>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</si>
  <si>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</si>
  <si>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</si>
  <si>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</si>
  <si>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</si>
  <si>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</si>
  <si>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</si>
  <si>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</si>
  <si>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</si>
  <si>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</si>
  <si>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</si>
  <si>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</si>
  <si>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</si>
  <si>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</si>
  <si>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</si>
  <si>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</si>
  <si>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</si>
  <si>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无基金收入</t>
  </si>
  <si>
    <t>表10</t>
  </si>
  <si>
    <t>2018年部门综合预算专项业务经费支出表</t>
  </si>
  <si>
    <t xml:space="preserve">否 </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</si>
  <si>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</si>
  <si>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</si>
  <si>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</si>
  <si>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</si>
  <si>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</si>
  <si>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</si>
  <si>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暂无绩效考核</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</si>
  <si>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</si>
  <si>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</si>
  <si>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</si>
  <si>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</si>
  <si>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</si>
  <si>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</si>
  <si>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</si>
  <si>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</si>
  <si>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</si>
  <si>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</si>
  <si>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</si>
  <si>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</si>
  <si>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</si>
  <si>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</si>
  <si>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</si>
  <si>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</si>
  <si>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</si>
  <si>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</si>
  <si>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</si>
  <si>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</si>
  <si>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</si>
  <si>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</si>
  <si>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</si>
  <si>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</si>
  <si>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</si>
  <si>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</si>
  <si>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</si>
  <si>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</si>
  <si>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</si>
  <si>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</si>
  <si>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</si>
  <si>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</si>
  <si>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</si>
  <si>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</si>
  <si>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</si>
  <si>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</si>
  <si>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</si>
  <si>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</si>
  <si>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</si>
  <si>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</si>
  <si>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</si>
  <si>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</si>
  <si>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</si>
  <si>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</si>
  <si>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</si>
  <si>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</si>
  <si>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</si>
  <si>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</si>
  <si>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</si>
  <si>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</si>
  <si>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</si>
  <si>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</si>
  <si>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</si>
  <si>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</si>
  <si>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</si>
  <si>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</si>
  <si>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</si>
  <si>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</si>
  <si>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</si>
  <si>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</si>
  <si>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</si>
  <si>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</si>
  <si>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</si>
  <si>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</si>
  <si>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</si>
  <si>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</si>
  <si>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</si>
  <si>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</si>
  <si>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</si>
  <si>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</si>
  <si>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</si>
  <si>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</si>
  <si>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</si>
  <si>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</si>
  <si>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</si>
  <si>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</si>
  <si>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</si>
  <si>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</si>
  <si>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</si>
  <si>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</si>
  <si>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</si>
  <si>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</si>
  <si>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</si>
  <si>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</si>
  <si>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</si>
  <si>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</si>
  <si>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</si>
  <si>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</si>
  <si>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</si>
  <si>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</si>
  <si>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</si>
  <si>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</si>
  <si>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</si>
  <si>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</si>
  <si>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</si>
  <si>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</si>
  <si>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</si>
  <si>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神木市大柳塔镇人民政府</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</si>
  <si>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</si>
  <si>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</si>
  <si>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</si>
  <si>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</si>
  <si>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</si>
  <si>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</si>
  <si>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</si>
  <si>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</si>
  <si>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</si>
  <si>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</si>
  <si>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</si>
  <si>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</si>
  <si>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</si>
  <si>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</si>
  <si>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</si>
  <si>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</si>
  <si>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政府办公厅（室）及相关机构事务</t>
  </si>
  <si>
    <t>行政运行</t>
  </si>
  <si>
    <t>社会保障和就业支出</t>
  </si>
  <si>
    <t>行政事业单位离退休</t>
  </si>
  <si>
    <t>归口管理的行政单位离退休</t>
  </si>
  <si>
    <t>住房保障支出</t>
  </si>
  <si>
    <t>住房改革支出</t>
  </si>
  <si>
    <t>住房公积金</t>
  </si>
  <si>
    <t>其他支出</t>
  </si>
  <si>
    <t>经济科目编码</t>
  </si>
  <si>
    <t>经济科目名称</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</si>
  <si>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</si>
  <si>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</si>
  <si>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</si>
  <si>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</si>
  <si>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</si>
  <si>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</si>
  <si>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</si>
  <si>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</si>
  <si>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</si>
  <si>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</si>
  <si>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</si>
  <si>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</si>
  <si>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</si>
  <si>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</si>
  <si>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30113</t>
  </si>
  <si>
    <t>302</t>
  </si>
  <si>
    <t>商品和服务支出</t>
  </si>
  <si>
    <t>30201</t>
  </si>
  <si>
    <t>办公费</t>
  </si>
  <si>
    <t>30202</t>
  </si>
  <si>
    <t>印刷费</t>
  </si>
  <si>
    <t>30215</t>
  </si>
  <si>
    <t>会议费</t>
  </si>
  <si>
    <t>30216</t>
  </si>
  <si>
    <t>培训费</t>
  </si>
  <si>
    <t>30217</t>
  </si>
  <si>
    <t>公务接待费</t>
  </si>
  <si>
    <t>30228</t>
  </si>
  <si>
    <t>工会经费</t>
  </si>
  <si>
    <t>公务用车运行维护费</t>
  </si>
  <si>
    <t>30299</t>
  </si>
  <si>
    <t>其他商品和服务支出</t>
  </si>
  <si>
    <t>303</t>
  </si>
  <si>
    <t>对个人和家庭的补助</t>
  </si>
  <si>
    <t>30302</t>
  </si>
  <si>
    <t>退休费</t>
  </si>
  <si>
    <t>30305</t>
  </si>
  <si>
    <t>生活补助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</si>
  <si>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</si>
  <si>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</si>
  <si>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</si>
  <si>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</si>
  <si>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</si>
  <si>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</si>
  <si>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</si>
  <si>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</si>
  <si>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</si>
  <si>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</si>
  <si>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</si>
  <si>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</si>
  <si>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</si>
  <si>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</si>
  <si>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</si>
  <si>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</si>
  <si>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</si>
  <si>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</si>
  <si>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</si>
  <si>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</si>
  <si>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</si>
  <si>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</si>
  <si>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</si>
  <si>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</si>
  <si>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</si>
  <si>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</si>
  <si>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</si>
  <si>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</si>
  <si>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</si>
  <si>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</si>
  <si>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</si>
  <si>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</si>
  <si>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</si>
  <si>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</si>
  <si>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</si>
  <si>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</si>
  <si>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</si>
  <si>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</si>
  <si>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</si>
  <si>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</si>
  <si>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</si>
  <si>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</si>
  <si>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</si>
  <si>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</si>
  <si>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</si>
  <si>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</si>
  <si>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</si>
  <si>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</si>
  <si>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</si>
  <si>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</si>
  <si>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</si>
  <si>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</si>
  <si>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</si>
  <si>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</si>
  <si>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</si>
  <si>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</si>
  <si>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</si>
  <si>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</si>
  <si>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</si>
  <si>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</si>
  <si>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</si>
  <si>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</si>
  <si>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</si>
  <si>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</si>
  <si>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</si>
  <si>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</si>
  <si>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</si>
  <si>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</si>
  <si>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</si>
  <si>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</si>
  <si>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</si>
  <si>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</si>
  <si>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</si>
  <si>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</si>
  <si>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</si>
  <si>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</si>
  <si>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</si>
  <si>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</si>
  <si>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</si>
  <si>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</si>
  <si>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</si>
  <si>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</si>
  <si>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</si>
  <si>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</si>
  <si>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</si>
  <si>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</si>
  <si>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</si>
  <si>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</si>
  <si>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</si>
  <si>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</si>
  <si>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</si>
  <si>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</si>
  <si>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</si>
  <si>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</si>
  <si>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</si>
  <si>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</si>
  <si>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</si>
  <si>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</si>
  <si>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</si>
  <si>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</si>
  <si>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</si>
  <si>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</si>
  <si>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</si>
  <si>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</si>
  <si>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</si>
  <si>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</si>
  <si>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</si>
  <si>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</si>
  <si>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</si>
  <si>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</si>
  <si>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</si>
  <si>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</si>
  <si>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</si>
  <si>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</si>
  <si>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</si>
  <si>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</si>
  <si>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</si>
  <si>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</si>
  <si>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</si>
  <si>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</si>
  <si>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</si>
  <si>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</si>
  <si>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</si>
  <si>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</si>
  <si>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</si>
  <si>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</si>
  <si>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</si>
  <si>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</si>
  <si>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</si>
  <si>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</si>
  <si>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</si>
  <si>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</si>
  <si>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 xml:space="preserve">                部门名称：神木市神木镇西沟办事处</t>
  </si>
  <si>
    <t>失业保险</t>
  </si>
  <si>
    <t>30112</t>
  </si>
  <si>
    <t>工伤保险</t>
  </si>
  <si>
    <t>3019906</t>
  </si>
  <si>
    <t>三费</t>
  </si>
  <si>
    <t>2119901</t>
  </si>
  <si>
    <t>2120199</t>
  </si>
  <si>
    <t>2139999</t>
  </si>
  <si>
    <t>节能环保支出</t>
  </si>
  <si>
    <t>城乡社区支出</t>
  </si>
  <si>
    <t>农林水支出</t>
  </si>
  <si>
    <t>交通运输支出</t>
  </si>
  <si>
    <t>资源勘探信息等支出</t>
  </si>
  <si>
    <r>
      <t>3</t>
    </r>
    <r>
      <rPr>
        <sz val="9"/>
        <rFont val="宋体"/>
        <family val="0"/>
      </rPr>
      <t>030501</t>
    </r>
  </si>
  <si>
    <t>遗属人员生活补助</t>
  </si>
  <si>
    <r>
      <t>3</t>
    </r>
    <r>
      <rPr>
        <sz val="9"/>
        <rFont val="宋体"/>
        <family val="0"/>
      </rPr>
      <t>039901</t>
    </r>
  </si>
  <si>
    <t>30299</t>
  </si>
  <si>
    <t>其他交通费</t>
  </si>
  <si>
    <t>下岗再就业人员补助</t>
  </si>
  <si>
    <t>合计</t>
  </si>
  <si>
    <t>神木市神木镇西沟办事处</t>
  </si>
  <si>
    <t>神木市神木镇西沟办事处</t>
  </si>
  <si>
    <t>财力性转移支付</t>
  </si>
  <si>
    <t>农村税费改革转移支付</t>
  </si>
  <si>
    <t>环卫经费</t>
  </si>
  <si>
    <t>办公楼、财政所、附属楼维修</t>
  </si>
  <si>
    <t>城镇社区工作经费</t>
  </si>
  <si>
    <t>四卜树农业园区和上榆树峁工业园区管理费</t>
  </si>
  <si>
    <t>美丽乡村建设补助</t>
  </si>
  <si>
    <t>半切墩村环境卫生整治</t>
  </si>
  <si>
    <t>村级公路养护费</t>
  </si>
  <si>
    <t>爱心超市建设专项经费</t>
  </si>
  <si>
    <t>灰昌沟村综合提升工程</t>
  </si>
  <si>
    <t>采煤沉陷区综合治理经费</t>
  </si>
  <si>
    <t>爱心超市建设</t>
  </si>
  <si>
    <t>灰昌沟村综合提升工程</t>
  </si>
  <si>
    <t>采煤沉陷区综合治理</t>
  </si>
  <si>
    <t>四卜树农业园区和上榆树峁工业园区管理</t>
  </si>
  <si>
    <t>城镇社区工作活动</t>
  </si>
  <si>
    <t>办事处村组环卫建设</t>
  </si>
  <si>
    <t>用于农村村干部工资</t>
  </si>
  <si>
    <t>办事处一般行政运行</t>
  </si>
  <si>
    <t>村级公路养护</t>
  </si>
  <si>
    <t>30205</t>
  </si>
  <si>
    <t>水费</t>
  </si>
  <si>
    <t>30206</t>
  </si>
  <si>
    <t>电费</t>
  </si>
  <si>
    <t>30213</t>
  </si>
  <si>
    <t>维修（护）费</t>
  </si>
  <si>
    <t>30905</t>
  </si>
  <si>
    <t>基础设施建设</t>
  </si>
  <si>
    <t>30209</t>
  </si>
  <si>
    <t>物业管理费</t>
  </si>
  <si>
    <t>30215</t>
  </si>
  <si>
    <t>30226</t>
  </si>
  <si>
    <t>劳务费</t>
  </si>
  <si>
    <r>
      <t>30302</t>
    </r>
    <r>
      <rPr>
        <sz val="9"/>
        <rFont val="宋体"/>
        <family val="0"/>
      </rPr>
      <t>01</t>
    </r>
  </si>
  <si>
    <t>退休工资</t>
  </si>
  <si>
    <r>
      <t>3030</t>
    </r>
    <r>
      <rPr>
        <sz val="9"/>
        <rFont val="宋体"/>
        <family val="0"/>
      </rPr>
      <t>202</t>
    </r>
  </si>
  <si>
    <t>退休津贴</t>
  </si>
  <si>
    <t>3030204</t>
  </si>
  <si>
    <t>住房补贴</t>
  </si>
  <si>
    <t>3030207</t>
  </si>
  <si>
    <t>神木市西沟办事处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</si>
</sst>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00"/>
    <numFmt numFmtId="182" formatCode="#,##0.00_ "/>
    <numFmt numFmtId="183" formatCode="0.0000_ "/>
    <numFmt numFmtId="184" formatCode="#,##0_ ;\-#,##0"/>
  </numFmts>
  <fonts count="58">
    <font>
      <sz val="9"/>
      <name val="宋体"/>
      <family val="0"/>
    </font>
    <font>
      <sz val="11"/>
      <color indexed="8"/>
      <name val="Tahoma"/>
      <family val="2"/>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b/>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right style="thin">
        <color indexed="8"/>
      </right>
      <top style="thin">
        <color indexed="8"/>
      </top>
      <bottom style="thin">
        <color indexed="8"/>
      </bottom>
    </border>
    <border>
      <left/>
      <right style="thin">
        <color indexed="8"/>
      </right>
      <top style="thin">
        <color indexed="8"/>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9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7" fontId="14" fillId="0" borderId="0" applyFont="0" applyFill="0" applyBorder="0" applyAlignment="0" applyProtection="0"/>
    <xf numFmtId="179" fontId="14"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8" fontId="14"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3" fillId="0" borderId="0" xfId="49" applyAlignment="1">
      <alignment vertical="center" wrapText="1"/>
      <protection/>
    </xf>
    <xf numFmtId="0" fontId="3" fillId="0" borderId="0" xfId="49" applyFont="1" applyAlignment="1">
      <alignment vertical="center"/>
      <protection/>
    </xf>
    <xf numFmtId="0" fontId="5" fillId="0" borderId="0" xfId="49" applyFont="1" applyAlignment="1">
      <alignment vertical="center" wrapText="1"/>
      <protection/>
    </xf>
    <xf numFmtId="0" fontId="3" fillId="0" borderId="10" xfId="49" applyFont="1" applyBorder="1" applyAlignment="1">
      <alignment vertical="center"/>
      <protection/>
    </xf>
    <xf numFmtId="0" fontId="3" fillId="0" borderId="10" xfId="49" applyFont="1" applyBorder="1" applyAlignment="1">
      <alignment vertical="center" wrapText="1"/>
      <protection/>
    </xf>
    <xf numFmtId="0" fontId="3" fillId="0" borderId="0" xfId="49" applyFont="1" applyBorder="1" applyAlignment="1">
      <alignment vertical="center" wrapText="1"/>
      <protection/>
    </xf>
    <xf numFmtId="0" fontId="3" fillId="0" borderId="9" xfId="49" applyBorder="1" applyAlignment="1">
      <alignment horizontal="center" vertical="center" wrapText="1"/>
      <protection/>
    </xf>
    <xf numFmtId="0" fontId="3" fillId="0" borderId="9" xfId="49" applyFont="1" applyBorder="1" applyAlignment="1">
      <alignment horizontal="center" vertical="center" wrapText="1"/>
      <protection/>
    </xf>
    <xf numFmtId="0" fontId="3" fillId="0" borderId="9" xfId="49" applyFont="1" applyBorder="1" applyAlignment="1">
      <alignment vertical="center" wrapText="1"/>
      <protection/>
    </xf>
    <xf numFmtId="0" fontId="8" fillId="0" borderId="9" xfId="49" applyFont="1" applyBorder="1" applyAlignment="1">
      <alignment horizontal="center" vertical="center" wrapText="1"/>
      <protection/>
    </xf>
    <xf numFmtId="0" fontId="3" fillId="0" borderId="9" xfId="49" applyBorder="1" applyAlignment="1">
      <alignment vertical="center" wrapText="1"/>
      <protection/>
    </xf>
    <xf numFmtId="0" fontId="3" fillId="0" borderId="0" xfId="49" applyAlignment="1">
      <alignment vertical="center"/>
      <protection/>
    </xf>
    <xf numFmtId="0" fontId="8" fillId="0" borderId="0" xfId="49" applyFont="1" applyAlignment="1">
      <alignment vertical="center" wrapText="1"/>
      <protection/>
    </xf>
    <xf numFmtId="0" fontId="5" fillId="0" borderId="0" xfId="49"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0" xfId="0" applyAlignment="1">
      <alignment horizontal="centerContinuous" vertical="center"/>
    </xf>
    <xf numFmtId="0" fontId="0" fillId="0" borderId="0" xfId="0" applyAlignment="1">
      <alignment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12"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right"/>
    </xf>
    <xf numFmtId="0" fontId="0" fillId="0" borderId="0" xfId="0" applyFont="1" applyFill="1" applyAlignment="1">
      <alignment/>
    </xf>
    <xf numFmtId="4" fontId="0" fillId="0" borderId="9" xfId="0" applyNumberFormat="1" applyFill="1" applyBorder="1" applyAlignment="1" applyProtection="1">
      <alignment horizontal="center"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8" fillId="0" borderId="9" xfId="0" applyFont="1" applyFill="1" applyBorder="1" applyAlignment="1">
      <alignment/>
    </xf>
    <xf numFmtId="2" fontId="0" fillId="0" borderId="9" xfId="0" applyNumberFormat="1" applyFill="1" applyBorder="1" applyAlignment="1" applyProtection="1">
      <alignment horizontal="center" vertical="center"/>
      <protection/>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3" fillId="0" borderId="9" xfId="0" applyNumberFormat="1" applyFon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Font="1" applyAlignment="1">
      <alignment/>
    </xf>
    <xf numFmtId="0" fontId="0" fillId="34" borderId="0" xfId="0" applyFill="1" applyAlignment="1">
      <alignment/>
    </xf>
    <xf numFmtId="0" fontId="2" fillId="0" borderId="9" xfId="0" applyFont="1" applyBorder="1" applyAlignment="1">
      <alignment horizontal="center" vertical="center" wrapText="1"/>
    </xf>
    <xf numFmtId="0" fontId="17" fillId="0" borderId="9" xfId="41" applyFont="1" applyBorder="1" applyAlignment="1">
      <alignment horizontal="center" vertical="center"/>
      <protection/>
    </xf>
    <xf numFmtId="0" fontId="17" fillId="0" borderId="11" xfId="41" applyFont="1" applyBorder="1" applyAlignment="1">
      <alignment horizontal="center" vertical="center"/>
      <protection/>
    </xf>
    <xf numFmtId="49" fontId="2" fillId="0" borderId="9" xfId="42" applyNumberFormat="1" applyFont="1" applyFill="1" applyBorder="1" applyAlignment="1" applyProtection="1">
      <alignment vertical="center" wrapText="1"/>
      <protection/>
    </xf>
    <xf numFmtId="0" fontId="7" fillId="0" borderId="13" xfId="43" applyNumberFormat="1" applyFont="1" applyFill="1" applyBorder="1" applyAlignment="1" applyProtection="1">
      <alignment horizontal="left" vertical="center"/>
      <protection/>
    </xf>
    <xf numFmtId="0" fontId="7" fillId="0" borderId="14" xfId="43" applyNumberFormat="1" applyFont="1" applyFill="1" applyBorder="1" applyAlignment="1" applyProtection="1">
      <alignment horizontal="left" vertical="center"/>
      <protection/>
    </xf>
    <xf numFmtId="0" fontId="7" fillId="0" borderId="15" xfId="43" applyNumberFormat="1" applyFont="1" applyFill="1" applyBorder="1" applyAlignment="1" applyProtection="1">
      <alignment horizontal="left" vertical="center"/>
      <protection/>
    </xf>
    <xf numFmtId="0" fontId="57" fillId="0" borderId="0" xfId="43" applyFont="1">
      <alignment vertical="center"/>
      <protection/>
    </xf>
    <xf numFmtId="49" fontId="0" fillId="35" borderId="9" xfId="0" applyNumberFormat="1" applyFont="1" applyFill="1" applyBorder="1" applyAlignment="1" applyProtection="1">
      <alignment horizontal="left" vertical="center" wrapText="1"/>
      <protection/>
    </xf>
    <xf numFmtId="4" fontId="0" fillId="35" borderId="9" xfId="0" applyNumberFormat="1" applyFont="1" applyFill="1" applyBorder="1" applyAlignment="1" applyProtection="1">
      <alignment horizontal="right" vertical="center" wrapText="1"/>
      <protection/>
    </xf>
    <xf numFmtId="0" fontId="0" fillId="35" borderId="0" xfId="0" applyFont="1" applyFill="1" applyAlignment="1">
      <alignment/>
    </xf>
    <xf numFmtId="4" fontId="0" fillId="0" borderId="9" xfId="44" applyNumberFormat="1" applyFont="1" applyFill="1" applyBorder="1" applyAlignment="1" applyProtection="1">
      <alignment horizontal="right" vertical="center" wrapText="1"/>
      <protection/>
    </xf>
    <xf numFmtId="49" fontId="0" fillId="0" borderId="9" xfId="44" applyNumberFormat="1" applyFont="1" applyFill="1" applyBorder="1" applyAlignment="1" applyProtection="1">
      <alignment horizontal="left" vertical="center" wrapText="1"/>
      <protection/>
    </xf>
    <xf numFmtId="4" fontId="0" fillId="0" borderId="9" xfId="46" applyNumberFormat="1" applyFont="1" applyFill="1" applyBorder="1" applyAlignment="1" applyProtection="1">
      <alignment horizontal="right" vertical="center" wrapText="1"/>
      <protection/>
    </xf>
    <xf numFmtId="49" fontId="0" fillId="0" borderId="9" xfId="46" applyNumberFormat="1" applyFont="1" applyFill="1" applyBorder="1" applyAlignment="1" applyProtection="1">
      <alignment horizontal="left" vertical="center" wrapText="1"/>
      <protection/>
    </xf>
    <xf numFmtId="4" fontId="0" fillId="0" borderId="9" xfId="47" applyNumberFormat="1" applyFont="1" applyFill="1" applyBorder="1" applyAlignment="1" applyProtection="1">
      <alignment horizontal="right" vertical="center" wrapText="1"/>
      <protection/>
    </xf>
    <xf numFmtId="49" fontId="0" fillId="0" borderId="9" xfId="47" applyNumberFormat="1" applyFont="1" applyFill="1" applyBorder="1" applyAlignment="1" applyProtection="1">
      <alignment horizontal="left" vertical="center" wrapText="1"/>
      <protection/>
    </xf>
    <xf numFmtId="4" fontId="0" fillId="0" borderId="9" xfId="48" applyNumberFormat="1" applyFont="1" applyFill="1" applyBorder="1" applyAlignment="1" applyProtection="1">
      <alignment horizontal="right" vertical="center" wrapText="1"/>
      <protection/>
    </xf>
    <xf numFmtId="49" fontId="0" fillId="0" borderId="9" xfId="48"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4" fontId="0" fillId="0" borderId="0"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0" fontId="0" fillId="0" borderId="16" xfId="0" applyFill="1" applyBorder="1" applyAlignment="1">
      <alignment horizontal="right"/>
    </xf>
    <xf numFmtId="0" fontId="0" fillId="0" borderId="16" xfId="0" applyFill="1" applyBorder="1" applyAlignment="1">
      <alignment/>
    </xf>
    <xf numFmtId="0" fontId="0" fillId="0" borderId="16" xfId="0" applyBorder="1" applyAlignment="1">
      <alignment/>
    </xf>
    <xf numFmtId="0" fontId="0" fillId="0" borderId="11" xfId="0" applyFill="1" applyBorder="1" applyAlignment="1">
      <alignment/>
    </xf>
    <xf numFmtId="4" fontId="0" fillId="0" borderId="9" xfId="0" applyNumberFormat="1" applyBorder="1" applyAlignment="1">
      <alignment/>
    </xf>
    <xf numFmtId="0" fontId="0" fillId="35" borderId="9" xfId="0" applyFill="1" applyBorder="1" applyAlignment="1">
      <alignment horizontal="center" vertical="center" wrapText="1"/>
    </xf>
    <xf numFmtId="0" fontId="0" fillId="35" borderId="9" xfId="0" applyFill="1" applyBorder="1" applyAlignment="1">
      <alignment/>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11" fillId="0" borderId="0" xfId="0" applyFont="1" applyAlignment="1">
      <alignment horizont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9"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3" fillId="0" borderId="9" xfId="49" applyFont="1" applyBorder="1" applyAlignment="1">
      <alignment horizontal="center" vertical="center" wrapText="1"/>
      <protection/>
    </xf>
    <xf numFmtId="0" fontId="3" fillId="0" borderId="21" xfId="49" applyFont="1" applyBorder="1" applyAlignment="1">
      <alignment horizontal="center" vertical="center" wrapText="1"/>
      <protection/>
    </xf>
    <xf numFmtId="0" fontId="7" fillId="0" borderId="22" xfId="0" applyFont="1" applyFill="1" applyBorder="1" applyAlignment="1">
      <alignment vertical="center"/>
    </xf>
    <xf numFmtId="0" fontId="7" fillId="0" borderId="19"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3" fillId="0" borderId="9" xfId="49" applyBorder="1" applyAlignment="1">
      <alignment horizontal="center" vertical="center" wrapText="1"/>
      <protection/>
    </xf>
    <xf numFmtId="0" fontId="3" fillId="0" borderId="11" xfId="49" applyBorder="1" applyAlignment="1">
      <alignment horizontal="center" vertical="center" wrapText="1"/>
      <protection/>
    </xf>
    <xf numFmtId="0" fontId="3" fillId="0" borderId="9" xfId="49" applyFont="1" applyBorder="1" applyAlignment="1">
      <alignment horizontal="left" vertical="center" wrapText="1"/>
      <protection/>
    </xf>
    <xf numFmtId="0" fontId="8" fillId="0" borderId="0" xfId="49" applyNumberFormat="1" applyFont="1" applyFill="1" applyBorder="1" applyAlignment="1">
      <alignment vertical="center" wrapText="1"/>
      <protection/>
    </xf>
    <xf numFmtId="0" fontId="3" fillId="0" borderId="16" xfId="49" applyFont="1" applyBorder="1" applyAlignment="1">
      <alignment horizontal="center" vertical="center" wrapText="1"/>
      <protection/>
    </xf>
    <xf numFmtId="0" fontId="3" fillId="0" borderId="17" xfId="49" applyFont="1" applyBorder="1" applyAlignment="1">
      <alignment horizontal="center" vertical="center" wrapText="1"/>
      <protection/>
    </xf>
    <xf numFmtId="0" fontId="3" fillId="0" borderId="15" xfId="49" applyFont="1" applyBorder="1" applyAlignment="1">
      <alignment horizontal="center" vertical="center" wrapText="1"/>
      <protection/>
    </xf>
    <xf numFmtId="0" fontId="3" fillId="0" borderId="11" xfId="49" applyFont="1" applyBorder="1" applyAlignment="1">
      <alignment horizontal="left" vertical="top" wrapText="1"/>
      <protection/>
    </xf>
    <xf numFmtId="0" fontId="3" fillId="0" borderId="21" xfId="49" applyFont="1" applyBorder="1" applyAlignment="1">
      <alignment horizontal="left" vertical="top" wrapText="1"/>
      <protection/>
    </xf>
    <xf numFmtId="0" fontId="3" fillId="0" borderId="22" xfId="49" applyFont="1" applyBorder="1" applyAlignment="1">
      <alignment horizontal="left" vertical="top" wrapText="1"/>
      <protection/>
    </xf>
    <xf numFmtId="0" fontId="3" fillId="0" borderId="22" xfId="49" applyBorder="1" applyAlignment="1">
      <alignment horizontal="left" vertical="top" wrapText="1"/>
      <protection/>
    </xf>
    <xf numFmtId="0" fontId="3" fillId="0" borderId="19" xfId="49" applyBorder="1" applyAlignment="1">
      <alignment horizontal="left" vertical="top" wrapText="1"/>
      <protection/>
    </xf>
    <xf numFmtId="0" fontId="3" fillId="0" borderId="21" xfId="49" applyFont="1" applyBorder="1" applyAlignment="1">
      <alignment horizontal="left" vertical="center" wrapText="1"/>
      <protection/>
    </xf>
    <xf numFmtId="0" fontId="3" fillId="0" borderId="22" xfId="49" applyFont="1" applyBorder="1" applyAlignment="1">
      <alignment horizontal="left" vertical="center" wrapText="1"/>
      <protection/>
    </xf>
    <xf numFmtId="0" fontId="3" fillId="0" borderId="16" xfId="49" applyBorder="1" applyAlignment="1">
      <alignment horizontal="right" vertical="center" wrapText="1"/>
      <protection/>
    </xf>
    <xf numFmtId="0" fontId="3" fillId="0" borderId="15" xfId="49" applyBorder="1" applyAlignment="1">
      <alignment horizontal="right" vertical="center" wrapText="1"/>
      <protection/>
    </xf>
    <xf numFmtId="0" fontId="6" fillId="0" borderId="0" xfId="49" applyFont="1" applyAlignment="1">
      <alignment horizontal="center" vertical="center" wrapText="1"/>
      <protection/>
    </xf>
    <xf numFmtId="0" fontId="3" fillId="0" borderId="0" xfId="49" applyFont="1" applyAlignment="1">
      <alignment horizontal="center" vertical="center" wrapText="1"/>
      <protection/>
    </xf>
    <xf numFmtId="0" fontId="3" fillId="0" borderId="16" xfId="49" applyBorder="1" applyAlignment="1">
      <alignment horizontal="center" vertical="center" wrapText="1"/>
      <protection/>
    </xf>
    <xf numFmtId="0" fontId="3" fillId="0" borderId="17" xfId="49" applyBorder="1" applyAlignment="1">
      <alignment horizontal="center" vertical="center" wrapText="1"/>
      <protection/>
    </xf>
    <xf numFmtId="0" fontId="3" fillId="0" borderId="9" xfId="49" applyBorder="1" applyAlignment="1">
      <alignment horizontal="left" vertical="center" wrapText="1"/>
      <protection/>
    </xf>
    <xf numFmtId="0" fontId="3" fillId="0" borderId="16" xfId="49" applyBorder="1" applyAlignment="1">
      <alignment horizontal="left" vertical="center" wrapText="1"/>
      <protection/>
    </xf>
    <xf numFmtId="0" fontId="3" fillId="0" borderId="18" xfId="49" applyBorder="1" applyAlignment="1">
      <alignment horizontal="left" vertical="center" wrapText="1"/>
      <protection/>
    </xf>
    <xf numFmtId="0" fontId="3" fillId="0" borderId="11" xfId="49" applyBorder="1" applyAlignment="1">
      <alignment horizontal="left" vertical="center" wrapText="1"/>
      <protection/>
    </xf>
    <xf numFmtId="0" fontId="3" fillId="0" borderId="9" xfId="49" applyFont="1" applyBorder="1" applyAlignment="1">
      <alignment horizontal="left" vertical="top" wrapText="1"/>
      <protection/>
    </xf>
    <xf numFmtId="0" fontId="3" fillId="0" borderId="9" xfId="49" applyBorder="1" applyAlignment="1">
      <alignment horizontal="left" vertical="top" wrapText="1"/>
      <protection/>
    </xf>
    <xf numFmtId="0" fontId="3" fillId="0" borderId="0" xfId="0" applyFont="1" applyAlignment="1">
      <alignment horizontal="center"/>
    </xf>
    <xf numFmtId="0" fontId="4" fillId="0" borderId="0" xfId="0" applyFont="1" applyAlignment="1">
      <alignment horizontal="center" vertical="center"/>
    </xf>
    <xf numFmtId="0" fontId="2" fillId="0" borderId="9" xfId="0" applyFont="1" applyBorder="1" applyAlignment="1">
      <alignment horizontal="center" vertical="center" wrapText="1"/>
    </xf>
    <xf numFmtId="4" fontId="0" fillId="35" borderId="9" xfId="0" applyNumberFormat="1" applyFill="1" applyBorder="1" applyAlignment="1">
      <alignment horizontal="center" vertical="center"/>
    </xf>
    <xf numFmtId="0" fontId="0" fillId="35" borderId="9" xfId="0" applyFill="1" applyBorder="1" applyAlignment="1">
      <alignment horizontal="center" vertical="center"/>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2" xfId="49"/>
    <cellStyle name="常规 2 2" xfId="50"/>
    <cellStyle name="常规 2 3" xfId="51"/>
    <cellStyle name="常规 2 4" xfId="52"/>
    <cellStyle name="常规 2 5" xfId="53"/>
    <cellStyle name="常规 2 6" xfId="54"/>
    <cellStyle name="常规 3" xfId="55"/>
    <cellStyle name="常规 4" xfId="56"/>
    <cellStyle name="常规 5" xfId="57"/>
    <cellStyle name="常规 6" xfId="58"/>
    <cellStyle name="常规 7" xfId="59"/>
    <cellStyle name="常规 8" xfId="60"/>
    <cellStyle name="常规 9"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千位分隔 10" xfId="73"/>
    <cellStyle name="千位分隔 11" xfId="74"/>
    <cellStyle name="千位分隔 12" xfId="75"/>
    <cellStyle name="千位分隔 2" xfId="76"/>
    <cellStyle name="千位分隔 3" xfId="77"/>
    <cellStyle name="千位分隔 4" xfId="78"/>
    <cellStyle name="千位分隔 5" xfId="79"/>
    <cellStyle name="千位分隔 6" xfId="80"/>
    <cellStyle name="千位分隔 7" xfId="81"/>
    <cellStyle name="千位分隔 8" xfId="82"/>
    <cellStyle name="千位分隔 9"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注释"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0" sqref="A10"/>
    </sheetView>
  </sheetViews>
  <sheetFormatPr defaultColWidth="9.16015625" defaultRowHeight="11.25"/>
  <cols>
    <col min="1" max="1" width="163" style="0" customWidth="1"/>
    <col min="2" max="2" width="62.83203125" style="0" customWidth="1"/>
  </cols>
  <sheetData>
    <row r="1" ht="11.25">
      <c r="A1" t="s">
        <v>0</v>
      </c>
    </row>
    <row r="2" ht="93" customHeight="1">
      <c r="A2" s="100" t="s">
        <v>1</v>
      </c>
    </row>
    <row r="3" spans="1:14" ht="93.75" customHeight="1">
      <c r="A3" s="101"/>
      <c r="N3" s="23"/>
    </row>
    <row r="4" ht="81.75" customHeight="1">
      <c r="A4" s="102" t="s">
        <v>335</v>
      </c>
    </row>
    <row r="5" ht="40.5" customHeight="1">
      <c r="A5" s="102" t="s">
        <v>2</v>
      </c>
    </row>
    <row r="6" ht="36.75" customHeight="1">
      <c r="A6" s="102" t="s">
        <v>3</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zoomScalePageLayoutView="0" workbookViewId="0" topLeftCell="A1">
      <selection activeCell="C12" sqref="C1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24</v>
      </c>
    </row>
    <row r="2" spans="1:6" ht="28.5" customHeight="1">
      <c r="A2" s="33" t="s">
        <v>204</v>
      </c>
      <c r="B2" s="33"/>
      <c r="C2" s="33"/>
      <c r="D2" s="33"/>
      <c r="E2" s="33"/>
      <c r="F2" s="33"/>
    </row>
    <row r="3" ht="22.5" customHeight="1">
      <c r="F3" s="4" t="s">
        <v>46</v>
      </c>
    </row>
    <row r="4" spans="1:6" ht="22.5" customHeight="1">
      <c r="A4" s="34" t="s">
        <v>163</v>
      </c>
      <c r="B4" s="34" t="s">
        <v>164</v>
      </c>
      <c r="C4" s="34" t="s">
        <v>126</v>
      </c>
      <c r="D4" s="34" t="s">
        <v>149</v>
      </c>
      <c r="E4" s="34" t="s">
        <v>150</v>
      </c>
      <c r="F4" s="34" t="s">
        <v>152</v>
      </c>
    </row>
    <row r="5" spans="1:6" ht="21.75" customHeight="1">
      <c r="A5" s="66" t="s">
        <v>136</v>
      </c>
      <c r="B5" s="67" t="s">
        <v>136</v>
      </c>
      <c r="C5" s="27">
        <v>1</v>
      </c>
      <c r="D5" s="27">
        <v>2</v>
      </c>
      <c r="E5" s="27">
        <v>3</v>
      </c>
      <c r="F5" s="27" t="s">
        <v>136</v>
      </c>
    </row>
    <row r="6" spans="1:6" ht="17.25" customHeight="1">
      <c r="A6" s="66"/>
      <c r="B6" s="67" t="s">
        <v>126</v>
      </c>
      <c r="C6" s="66">
        <v>436.8</v>
      </c>
      <c r="D6" s="68">
        <v>340.52</v>
      </c>
      <c r="E6" s="68">
        <v>96.28</v>
      </c>
      <c r="F6" s="30"/>
    </row>
    <row r="7" spans="1:6" ht="17.25" customHeight="1">
      <c r="A7" s="66" t="s">
        <v>165</v>
      </c>
      <c r="B7" s="66" t="s">
        <v>166</v>
      </c>
      <c r="C7" s="52">
        <v>309.05</v>
      </c>
      <c r="D7" s="52">
        <v>309.05</v>
      </c>
      <c r="E7" s="57"/>
      <c r="F7" s="30"/>
    </row>
    <row r="8" spans="1:6" ht="17.25" customHeight="1">
      <c r="A8" s="66" t="s">
        <v>167</v>
      </c>
      <c r="B8" s="66" t="s">
        <v>168</v>
      </c>
      <c r="C8" s="52">
        <v>143.85</v>
      </c>
      <c r="D8" s="52">
        <v>143.85</v>
      </c>
      <c r="E8" s="52"/>
      <c r="F8" s="30"/>
    </row>
    <row r="9" spans="1:6" ht="17.25" customHeight="1">
      <c r="A9" s="66" t="s">
        <v>169</v>
      </c>
      <c r="B9" s="66" t="s">
        <v>170</v>
      </c>
      <c r="C9" s="52">
        <v>36.23</v>
      </c>
      <c r="D9" s="52">
        <v>36.23</v>
      </c>
      <c r="E9" s="52"/>
      <c r="F9" s="30"/>
    </row>
    <row r="10" spans="1:6" ht="17.25" customHeight="1">
      <c r="A10" s="66" t="s">
        <v>171</v>
      </c>
      <c r="B10" s="69" t="s">
        <v>172</v>
      </c>
      <c r="C10" s="52">
        <v>8.22</v>
      </c>
      <c r="D10" s="52">
        <v>8.22</v>
      </c>
      <c r="E10" s="52"/>
      <c r="F10" s="30"/>
    </row>
    <row r="11" spans="1:6" ht="17.25" customHeight="1">
      <c r="A11" s="66" t="s">
        <v>173</v>
      </c>
      <c r="B11" s="66" t="s">
        <v>174</v>
      </c>
      <c r="C11" s="52">
        <v>32.88</v>
      </c>
      <c r="D11" s="52">
        <v>32.88</v>
      </c>
      <c r="E11" s="52"/>
      <c r="F11" s="30"/>
    </row>
    <row r="12" spans="1:6" ht="17.25" customHeight="1">
      <c r="A12" s="66" t="s">
        <v>175</v>
      </c>
      <c r="B12" s="66" t="s">
        <v>176</v>
      </c>
      <c r="C12" s="52">
        <v>39.37</v>
      </c>
      <c r="D12" s="52">
        <v>39.37</v>
      </c>
      <c r="E12" s="52"/>
      <c r="F12" s="34"/>
    </row>
    <row r="13" spans="1:6" ht="17.25" customHeight="1">
      <c r="A13" s="66" t="s">
        <v>177</v>
      </c>
      <c r="B13" s="66" t="s">
        <v>178</v>
      </c>
      <c r="C13" s="52">
        <v>15.75</v>
      </c>
      <c r="D13" s="52">
        <v>15.75</v>
      </c>
      <c r="E13" s="52"/>
      <c r="F13" s="27"/>
    </row>
    <row r="14" spans="1:6" ht="17.25" customHeight="1">
      <c r="A14" s="66" t="s">
        <v>337</v>
      </c>
      <c r="B14" s="66" t="s">
        <v>336</v>
      </c>
      <c r="C14" s="52">
        <v>0.93</v>
      </c>
      <c r="D14" s="52">
        <v>0.93</v>
      </c>
      <c r="E14" s="52"/>
      <c r="F14" s="30"/>
    </row>
    <row r="15" spans="1:6" ht="17.25" customHeight="1">
      <c r="A15" s="66" t="s">
        <v>337</v>
      </c>
      <c r="B15" s="66" t="s">
        <v>338</v>
      </c>
      <c r="C15" s="52">
        <v>1.7</v>
      </c>
      <c r="D15" s="52">
        <v>1.7</v>
      </c>
      <c r="E15" s="52"/>
      <c r="F15" s="30"/>
    </row>
    <row r="16" spans="1:6" ht="17.25" customHeight="1">
      <c r="A16" s="66" t="s">
        <v>179</v>
      </c>
      <c r="B16" s="66" t="s">
        <v>161</v>
      </c>
      <c r="C16" s="52">
        <v>25.55</v>
      </c>
      <c r="D16" s="52">
        <v>25.55</v>
      </c>
      <c r="E16" s="52"/>
      <c r="F16" s="30"/>
    </row>
    <row r="17" spans="1:6" ht="17.25" customHeight="1">
      <c r="A17" s="66" t="s">
        <v>339</v>
      </c>
      <c r="B17" s="66" t="s">
        <v>340</v>
      </c>
      <c r="C17" s="52">
        <v>4.56836</v>
      </c>
      <c r="D17" s="52">
        <v>4.56836</v>
      </c>
      <c r="E17" s="52"/>
      <c r="F17" s="30"/>
    </row>
    <row r="18" spans="1:6" ht="17.25" customHeight="1">
      <c r="A18" s="66" t="s">
        <v>180</v>
      </c>
      <c r="B18" s="66" t="s">
        <v>181</v>
      </c>
      <c r="C18" s="52">
        <v>96.28</v>
      </c>
      <c r="D18" s="52"/>
      <c r="E18" s="52">
        <v>96.28</v>
      </c>
      <c r="F18" s="30"/>
    </row>
    <row r="19" spans="1:6" ht="17.25" customHeight="1">
      <c r="A19" s="66" t="s">
        <v>182</v>
      </c>
      <c r="B19" s="66" t="s">
        <v>183</v>
      </c>
      <c r="C19" s="52">
        <v>15</v>
      </c>
      <c r="D19" s="52"/>
      <c r="E19" s="52">
        <v>15</v>
      </c>
      <c r="F19" s="30"/>
    </row>
    <row r="20" spans="1:6" ht="17.25" customHeight="1">
      <c r="A20" s="66" t="s">
        <v>184</v>
      </c>
      <c r="B20" s="66" t="s">
        <v>185</v>
      </c>
      <c r="C20" s="52">
        <v>11</v>
      </c>
      <c r="D20" s="52"/>
      <c r="E20" s="52">
        <v>11</v>
      </c>
      <c r="F20" s="30"/>
    </row>
    <row r="21" spans="1:6" ht="17.25" customHeight="1">
      <c r="A21" s="66" t="s">
        <v>186</v>
      </c>
      <c r="B21" s="66" t="s">
        <v>187</v>
      </c>
      <c r="C21" s="66">
        <v>4</v>
      </c>
      <c r="D21" s="66"/>
      <c r="E21" s="66">
        <v>4</v>
      </c>
      <c r="F21" s="30"/>
    </row>
    <row r="22" spans="1:6" ht="17.25" customHeight="1">
      <c r="A22" s="66" t="s">
        <v>188</v>
      </c>
      <c r="B22" s="66" t="s">
        <v>189</v>
      </c>
      <c r="C22" s="66">
        <v>0.5</v>
      </c>
      <c r="D22" s="66"/>
      <c r="E22" s="66">
        <v>0.5</v>
      </c>
      <c r="F22" s="30"/>
    </row>
    <row r="23" spans="1:6" ht="17.25" customHeight="1">
      <c r="A23" s="66" t="s">
        <v>190</v>
      </c>
      <c r="B23" s="66" t="s">
        <v>191</v>
      </c>
      <c r="C23" s="66">
        <v>10.783</v>
      </c>
      <c r="D23" s="66"/>
      <c r="E23" s="66">
        <v>10.783</v>
      </c>
      <c r="F23" s="30"/>
    </row>
    <row r="24" spans="1:6" ht="17.25" customHeight="1">
      <c r="A24" s="66" t="s">
        <v>352</v>
      </c>
      <c r="B24" s="66" t="s">
        <v>353</v>
      </c>
      <c r="C24" s="66">
        <v>7.32</v>
      </c>
      <c r="D24" s="66"/>
      <c r="E24" s="66">
        <v>7.32</v>
      </c>
      <c r="F24" s="30"/>
    </row>
    <row r="25" spans="1:6" ht="17.25" customHeight="1">
      <c r="A25" s="66" t="s">
        <v>192</v>
      </c>
      <c r="B25" s="66" t="s">
        <v>193</v>
      </c>
      <c r="C25" s="66">
        <v>3.41</v>
      </c>
      <c r="D25" s="66"/>
      <c r="E25" s="66">
        <v>3.41</v>
      </c>
      <c r="F25" s="30"/>
    </row>
    <row r="26" spans="1:6" ht="17.25" customHeight="1">
      <c r="A26" s="66" t="s">
        <v>195</v>
      </c>
      <c r="B26" s="66" t="s">
        <v>196</v>
      </c>
      <c r="C26" s="66">
        <v>44.267</v>
      </c>
      <c r="D26" s="66"/>
      <c r="E26" s="66">
        <v>44.267</v>
      </c>
      <c r="F26" s="30"/>
    </row>
    <row r="27" spans="1:6" ht="17.25" customHeight="1">
      <c r="A27" s="66" t="s">
        <v>197</v>
      </c>
      <c r="B27" s="66" t="s">
        <v>198</v>
      </c>
      <c r="C27" s="66">
        <v>31.47</v>
      </c>
      <c r="D27" s="66">
        <v>31.47</v>
      </c>
      <c r="E27" s="66"/>
      <c r="F27" s="30"/>
    </row>
    <row r="28" spans="1:6" ht="17.25" customHeight="1">
      <c r="A28" s="66" t="s">
        <v>199</v>
      </c>
      <c r="B28" s="66" t="s">
        <v>200</v>
      </c>
      <c r="C28" s="66">
        <v>13.48</v>
      </c>
      <c r="D28" s="66">
        <v>13.48</v>
      </c>
      <c r="E28" s="66"/>
      <c r="F28" s="30"/>
    </row>
    <row r="29" spans="1:6" ht="17.25" customHeight="1">
      <c r="A29" s="66" t="s">
        <v>201</v>
      </c>
      <c r="B29" s="66" t="s">
        <v>202</v>
      </c>
      <c r="C29" s="66">
        <v>11.1</v>
      </c>
      <c r="D29" s="66">
        <v>11.1</v>
      </c>
      <c r="E29" s="66"/>
      <c r="F29" s="34"/>
    </row>
    <row r="30" spans="1:6" ht="17.25" customHeight="1">
      <c r="A30" s="66" t="s">
        <v>349</v>
      </c>
      <c r="B30" s="66" t="s">
        <v>350</v>
      </c>
      <c r="C30" s="66">
        <v>3.36</v>
      </c>
      <c r="D30" s="66">
        <v>3.36</v>
      </c>
      <c r="E30" s="66"/>
      <c r="F30" s="27"/>
    </row>
    <row r="31" spans="1:6" ht="17.25" customHeight="1">
      <c r="A31" s="66" t="s">
        <v>351</v>
      </c>
      <c r="B31" s="66" t="s">
        <v>354</v>
      </c>
      <c r="C31" s="66">
        <v>3.525</v>
      </c>
      <c r="D31" s="66">
        <v>3.525</v>
      </c>
      <c r="E31" s="66"/>
      <c r="F31" s="30"/>
    </row>
    <row r="32" spans="1:6" ht="12.75" customHeight="1">
      <c r="A32" s="70"/>
      <c r="B32" s="70"/>
      <c r="C32" s="31"/>
      <c r="D32" s="52"/>
      <c r="E32" s="31"/>
      <c r="F32" s="31"/>
    </row>
    <row r="33" spans="1:6" ht="12.75" customHeight="1">
      <c r="A33" s="70"/>
      <c r="B33" s="70"/>
      <c r="C33" s="31"/>
      <c r="D33" s="52"/>
      <c r="E33" s="31"/>
      <c r="F33" s="31"/>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D23" sqref="D2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0" t="s">
        <v>26</v>
      </c>
      <c r="B1" s="41"/>
      <c r="C1" s="41"/>
      <c r="D1" s="41"/>
      <c r="E1" s="41"/>
      <c r="F1" s="42"/>
    </row>
    <row r="2" spans="1:6" ht="16.5" customHeight="1">
      <c r="A2" s="43" t="s">
        <v>27</v>
      </c>
      <c r="B2" s="44"/>
      <c r="C2" s="44"/>
      <c r="D2" s="44"/>
      <c r="E2" s="44"/>
      <c r="F2" s="44"/>
    </row>
    <row r="3" spans="1:6" ht="16.5" customHeight="1">
      <c r="A3" s="146"/>
      <c r="B3" s="146"/>
      <c r="C3" s="45"/>
      <c r="D3" s="45"/>
      <c r="E3" s="46"/>
      <c r="F3" s="46" t="s">
        <v>46</v>
      </c>
    </row>
    <row r="4" spans="1:6" ht="16.5" customHeight="1">
      <c r="A4" s="147" t="s">
        <v>47</v>
      </c>
      <c r="B4" s="147"/>
      <c r="C4" s="147" t="s">
        <v>48</v>
      </c>
      <c r="D4" s="147"/>
      <c r="E4" s="147"/>
      <c r="F4" s="147"/>
    </row>
    <row r="5" spans="1:6" ht="16.5" customHeight="1">
      <c r="A5" s="47" t="s">
        <v>49</v>
      </c>
      <c r="B5" s="47" t="s">
        <v>50</v>
      </c>
      <c r="C5" s="47" t="s">
        <v>51</v>
      </c>
      <c r="D5" s="48" t="s">
        <v>50</v>
      </c>
      <c r="E5" s="47" t="s">
        <v>52</v>
      </c>
      <c r="F5" s="47" t="s">
        <v>50</v>
      </c>
    </row>
    <row r="6" spans="1:6" ht="16.5" customHeight="1">
      <c r="A6" s="49" t="s">
        <v>205</v>
      </c>
      <c r="B6" s="50"/>
      <c r="C6" s="51" t="s">
        <v>206</v>
      </c>
      <c r="D6" s="52"/>
      <c r="E6" s="53" t="s">
        <v>207</v>
      </c>
      <c r="F6" s="54">
        <f>SUM(F7:F10)</f>
        <v>0</v>
      </c>
    </row>
    <row r="7" spans="1:6" ht="16.5" customHeight="1">
      <c r="A7" s="55"/>
      <c r="B7" s="50"/>
      <c r="C7" s="51" t="s">
        <v>208</v>
      </c>
      <c r="D7" s="52"/>
      <c r="E7" s="56" t="s">
        <v>209</v>
      </c>
      <c r="F7" s="57"/>
    </row>
    <row r="8" spans="1:8" ht="16.5" customHeight="1">
      <c r="A8" s="55"/>
      <c r="B8" s="50"/>
      <c r="C8" s="51" t="s">
        <v>210</v>
      </c>
      <c r="D8" s="52"/>
      <c r="E8" s="56" t="s">
        <v>211</v>
      </c>
      <c r="F8" s="57"/>
      <c r="H8" s="23"/>
    </row>
    <row r="9" spans="1:6" ht="16.5" customHeight="1">
      <c r="A9" s="49"/>
      <c r="B9" s="50"/>
      <c r="C9" s="51" t="s">
        <v>212</v>
      </c>
      <c r="D9" s="52"/>
      <c r="E9" s="56" t="s">
        <v>213</v>
      </c>
      <c r="F9" s="57"/>
    </row>
    <row r="10" spans="1:7" ht="16.5" customHeight="1">
      <c r="A10" s="49"/>
      <c r="B10" s="50"/>
      <c r="C10" s="51" t="s">
        <v>214</v>
      </c>
      <c r="D10" s="52"/>
      <c r="E10" s="56" t="s">
        <v>215</v>
      </c>
      <c r="F10" s="57"/>
      <c r="G10" s="23"/>
    </row>
    <row r="11" spans="1:7" ht="16.5" customHeight="1">
      <c r="A11" s="55"/>
      <c r="B11" s="50"/>
      <c r="C11" s="51" t="s">
        <v>216</v>
      </c>
      <c r="D11" s="52"/>
      <c r="E11" s="56" t="s">
        <v>217</v>
      </c>
      <c r="F11" s="54">
        <f>SUM(F12:F21)</f>
        <v>0</v>
      </c>
      <c r="G11" s="23"/>
    </row>
    <row r="12" spans="1:7" ht="16.5" customHeight="1">
      <c r="A12" s="55"/>
      <c r="B12" s="50"/>
      <c r="C12" s="51" t="s">
        <v>218</v>
      </c>
      <c r="D12" s="52"/>
      <c r="E12" s="56" t="s">
        <v>209</v>
      </c>
      <c r="F12" s="57"/>
      <c r="G12" s="23"/>
    </row>
    <row r="13" spans="1:7" ht="16.5" customHeight="1">
      <c r="A13" s="58"/>
      <c r="B13" s="50"/>
      <c r="C13" s="51" t="s">
        <v>219</v>
      </c>
      <c r="D13" s="52"/>
      <c r="E13" s="56" t="s">
        <v>211</v>
      </c>
      <c r="F13" s="57"/>
      <c r="G13" s="23"/>
    </row>
    <row r="14" spans="1:6" ht="16.5" customHeight="1">
      <c r="A14" s="58"/>
      <c r="B14" s="50"/>
      <c r="C14" s="51" t="s">
        <v>220</v>
      </c>
      <c r="D14" s="52"/>
      <c r="E14" s="56" t="s">
        <v>213</v>
      </c>
      <c r="F14" s="57"/>
    </row>
    <row r="15" spans="1:6" ht="16.5" customHeight="1">
      <c r="A15" s="58"/>
      <c r="B15" s="50"/>
      <c r="C15" s="51" t="s">
        <v>221</v>
      </c>
      <c r="D15" s="52"/>
      <c r="E15" s="56" t="s">
        <v>222</v>
      </c>
      <c r="F15" s="57"/>
    </row>
    <row r="16" spans="1:8" ht="16.5" customHeight="1">
      <c r="A16" s="30"/>
      <c r="B16" s="59"/>
      <c r="C16" s="51" t="s">
        <v>223</v>
      </c>
      <c r="D16" s="52"/>
      <c r="E16" s="56" t="s">
        <v>224</v>
      </c>
      <c r="F16" s="57"/>
      <c r="H16" s="23"/>
    </row>
    <row r="17" spans="1:6" ht="16.5" customHeight="1">
      <c r="A17" s="31"/>
      <c r="B17" s="59"/>
      <c r="C17" s="51" t="s">
        <v>225</v>
      </c>
      <c r="D17" s="52"/>
      <c r="E17" s="56" t="s">
        <v>226</v>
      </c>
      <c r="F17" s="57"/>
    </row>
    <row r="18" spans="1:6" ht="16.5" customHeight="1">
      <c r="A18" s="31"/>
      <c r="B18" s="59"/>
      <c r="C18" s="51" t="s">
        <v>227</v>
      </c>
      <c r="D18" s="52"/>
      <c r="E18" s="56" t="s">
        <v>228</v>
      </c>
      <c r="F18" s="57"/>
    </row>
    <row r="19" spans="1:6" ht="16.5" customHeight="1">
      <c r="A19" s="58"/>
      <c r="B19" s="59"/>
      <c r="C19" s="51" t="s">
        <v>229</v>
      </c>
      <c r="D19" s="52"/>
      <c r="E19" s="56" t="s">
        <v>230</v>
      </c>
      <c r="F19" s="57"/>
    </row>
    <row r="20" spans="1:6" ht="16.5" customHeight="1">
      <c r="A20" s="58"/>
      <c r="B20" s="50"/>
      <c r="C20" s="51" t="s">
        <v>231</v>
      </c>
      <c r="D20" s="52"/>
      <c r="E20" s="56" t="s">
        <v>232</v>
      </c>
      <c r="F20" s="57"/>
    </row>
    <row r="21" spans="1:6" ht="16.5" customHeight="1">
      <c r="A21" s="30"/>
      <c r="B21" s="50"/>
      <c r="C21" s="31"/>
      <c r="D21" s="52"/>
      <c r="E21" s="56" t="s">
        <v>233</v>
      </c>
      <c r="F21" s="57"/>
    </row>
    <row r="22" spans="1:6" ht="16.5" customHeight="1">
      <c r="A22" s="31"/>
      <c r="B22" s="50"/>
      <c r="C22" s="31"/>
      <c r="D22" s="52"/>
      <c r="E22" s="60" t="s">
        <v>234</v>
      </c>
      <c r="F22" s="57"/>
    </row>
    <row r="23" spans="1:6" ht="16.5" customHeight="1">
      <c r="A23" s="31"/>
      <c r="B23" s="50"/>
      <c r="C23" s="31"/>
      <c r="D23" s="52"/>
      <c r="E23" s="60" t="s">
        <v>235</v>
      </c>
      <c r="F23" s="57"/>
    </row>
    <row r="24" spans="1:6" ht="16.5" customHeight="1">
      <c r="A24" s="31"/>
      <c r="B24" s="50"/>
      <c r="C24" s="51"/>
      <c r="D24" s="61"/>
      <c r="E24" s="60" t="s">
        <v>236</v>
      </c>
      <c r="F24" s="57"/>
    </row>
    <row r="25" spans="1:6" ht="16.5" customHeight="1">
      <c r="A25" s="31"/>
      <c r="B25" s="50"/>
      <c r="C25" s="51"/>
      <c r="D25" s="61"/>
      <c r="E25" s="49"/>
      <c r="F25" s="62"/>
    </row>
    <row r="26" spans="1:6" ht="16.5" customHeight="1">
      <c r="A26" s="48" t="s">
        <v>110</v>
      </c>
      <c r="B26" s="63">
        <f>B6</f>
        <v>0</v>
      </c>
      <c r="C26" s="48" t="s">
        <v>111</v>
      </c>
      <c r="D26" s="64">
        <f>SUM(D6:D20)</f>
        <v>0</v>
      </c>
      <c r="E26" s="48" t="s">
        <v>111</v>
      </c>
      <c r="F26" s="65">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9"/>
  <sheetViews>
    <sheetView showGridLines="0" showZeros="0" zoomScalePageLayoutView="0" workbookViewId="0" topLeftCell="A1">
      <selection activeCell="B23" sqref="B23"/>
    </sheetView>
  </sheetViews>
  <sheetFormatPr defaultColWidth="9.33203125" defaultRowHeight="12.75" customHeight="1"/>
  <cols>
    <col min="1" max="1" width="52.66015625" style="0" customWidth="1"/>
    <col min="2" max="2" width="43.16015625" style="0" customWidth="1"/>
    <col min="3" max="3" width="17.83203125" style="0" customWidth="1"/>
    <col min="4" max="4" width="50.83203125" style="0" customWidth="1"/>
  </cols>
  <sheetData>
    <row r="1" ht="30" customHeight="1">
      <c r="A1" s="23" t="s">
        <v>30</v>
      </c>
    </row>
    <row r="2" spans="1:4" ht="28.5" customHeight="1">
      <c r="A2" s="33" t="s">
        <v>31</v>
      </c>
      <c r="B2" s="33"/>
      <c r="C2" s="33"/>
      <c r="D2" s="33"/>
    </row>
    <row r="3" ht="22.5" customHeight="1">
      <c r="D3" s="37" t="s">
        <v>46</v>
      </c>
    </row>
    <row r="4" spans="1:4" ht="22.5" customHeight="1">
      <c r="A4" s="34" t="s">
        <v>121</v>
      </c>
      <c r="B4" s="26" t="s">
        <v>237</v>
      </c>
      <c r="C4" s="34" t="s">
        <v>238</v>
      </c>
      <c r="D4" s="34" t="s">
        <v>239</v>
      </c>
    </row>
    <row r="5" spans="1:4" ht="17.25" customHeight="1">
      <c r="A5" s="110" t="s">
        <v>356</v>
      </c>
      <c r="B5" s="111" t="s">
        <v>358</v>
      </c>
      <c r="C5" s="108">
        <v>44.2</v>
      </c>
      <c r="D5" s="111" t="s">
        <v>377</v>
      </c>
    </row>
    <row r="6" spans="1:4" ht="17.25" customHeight="1">
      <c r="A6" s="110" t="s">
        <v>356</v>
      </c>
      <c r="B6" s="111" t="s">
        <v>359</v>
      </c>
      <c r="C6" s="108">
        <v>237</v>
      </c>
      <c r="D6" s="111" t="s">
        <v>376</v>
      </c>
    </row>
    <row r="7" spans="1:4" ht="17.25" customHeight="1">
      <c r="A7" s="110" t="s">
        <v>356</v>
      </c>
      <c r="B7" s="111" t="s">
        <v>360</v>
      </c>
      <c r="C7" s="108">
        <v>60</v>
      </c>
      <c r="D7" s="111" t="s">
        <v>375</v>
      </c>
    </row>
    <row r="8" spans="1:4" ht="17.25" customHeight="1">
      <c r="A8" s="110" t="s">
        <v>356</v>
      </c>
      <c r="B8" s="111" t="s">
        <v>361</v>
      </c>
      <c r="C8" s="108">
        <v>2.24</v>
      </c>
      <c r="D8" s="111" t="s">
        <v>361</v>
      </c>
    </row>
    <row r="9" spans="1:4" ht="17.25" customHeight="1">
      <c r="A9" s="110" t="s">
        <v>356</v>
      </c>
      <c r="B9" s="111" t="s">
        <v>362</v>
      </c>
      <c r="C9" s="108">
        <v>12.88</v>
      </c>
      <c r="D9" s="111" t="s">
        <v>374</v>
      </c>
    </row>
    <row r="10" spans="1:4" ht="17.25" customHeight="1">
      <c r="A10" s="110" t="s">
        <v>356</v>
      </c>
      <c r="B10" s="112" t="s">
        <v>363</v>
      </c>
      <c r="C10" s="109">
        <v>20</v>
      </c>
      <c r="D10" s="112" t="s">
        <v>373</v>
      </c>
    </row>
    <row r="11" spans="1:4" ht="17.25" customHeight="1">
      <c r="A11" s="110" t="s">
        <v>356</v>
      </c>
      <c r="B11" s="113" t="s">
        <v>364</v>
      </c>
      <c r="C11" s="108">
        <v>210.73</v>
      </c>
      <c r="D11" s="113" t="s">
        <v>364</v>
      </c>
    </row>
    <row r="12" spans="1:4" ht="17.25" customHeight="1">
      <c r="A12" s="110" t="s">
        <v>356</v>
      </c>
      <c r="B12" s="113" t="s">
        <v>365</v>
      </c>
      <c r="C12" s="108">
        <v>300</v>
      </c>
      <c r="D12" s="113" t="s">
        <v>365</v>
      </c>
    </row>
    <row r="13" spans="1:4" ht="17.25" customHeight="1">
      <c r="A13" s="110" t="s">
        <v>356</v>
      </c>
      <c r="B13" s="113" t="s">
        <v>366</v>
      </c>
      <c r="C13" s="108">
        <v>58.23</v>
      </c>
      <c r="D13" s="113" t="s">
        <v>378</v>
      </c>
    </row>
    <row r="14" spans="1:4" ht="17.25" customHeight="1">
      <c r="A14" s="110" t="s">
        <v>356</v>
      </c>
      <c r="B14" s="113" t="s">
        <v>367</v>
      </c>
      <c r="C14" s="108">
        <v>2.34</v>
      </c>
      <c r="D14" s="113" t="s">
        <v>370</v>
      </c>
    </row>
    <row r="15" spans="1:4" ht="17.25" customHeight="1">
      <c r="A15" s="110" t="s">
        <v>356</v>
      </c>
      <c r="B15" s="113" t="s">
        <v>368</v>
      </c>
      <c r="C15" s="108">
        <v>120</v>
      </c>
      <c r="D15" s="113" t="s">
        <v>371</v>
      </c>
    </row>
    <row r="16" spans="1:4" ht="17.25" customHeight="1">
      <c r="A16" s="110" t="s">
        <v>356</v>
      </c>
      <c r="B16" s="114" t="s">
        <v>369</v>
      </c>
      <c r="C16" s="108">
        <v>26</v>
      </c>
      <c r="D16" s="114" t="s">
        <v>372</v>
      </c>
    </row>
    <row r="17" spans="1:4" ht="17.25" customHeight="1">
      <c r="A17" s="29"/>
      <c r="B17" s="29"/>
      <c r="D17" s="29"/>
    </row>
    <row r="18" spans="1:4" ht="17.25" customHeight="1">
      <c r="A18" s="29"/>
      <c r="B18" s="29"/>
      <c r="C18" s="29"/>
      <c r="D18" s="29"/>
    </row>
    <row r="19" spans="1:4" ht="17.25" customHeight="1">
      <c r="A19" s="29"/>
      <c r="B19" s="29"/>
      <c r="C19" s="29"/>
      <c r="D19" s="29"/>
    </row>
    <row r="20" spans="1:4" ht="17.25" customHeight="1">
      <c r="A20" s="29"/>
      <c r="B20" s="29"/>
      <c r="C20" s="29"/>
      <c r="D20" s="29"/>
    </row>
    <row r="21" spans="1:4" ht="17.25" customHeight="1">
      <c r="A21" s="29"/>
      <c r="B21" s="29"/>
      <c r="C21" s="29"/>
      <c r="D21" s="29"/>
    </row>
    <row r="22" spans="1:4" ht="17.25" customHeight="1">
      <c r="A22" s="29"/>
      <c r="B22" s="29"/>
      <c r="C22" s="29"/>
      <c r="D22" s="38"/>
    </row>
    <row r="23" spans="1:4" ht="18" customHeight="1">
      <c r="A23" s="29"/>
      <c r="B23" s="29"/>
      <c r="C23" s="29"/>
      <c r="D23" s="38"/>
    </row>
    <row r="24" spans="1:4" ht="18" customHeight="1">
      <c r="A24" s="29"/>
      <c r="B24" s="29"/>
      <c r="C24" s="29"/>
      <c r="D24" s="38"/>
    </row>
    <row r="25" spans="1:4" ht="18" customHeight="1">
      <c r="A25" s="29"/>
      <c r="B25" s="29"/>
      <c r="C25" s="29"/>
      <c r="D25" s="38"/>
    </row>
    <row r="26" spans="1:4" ht="18" customHeight="1">
      <c r="A26" s="29"/>
      <c r="B26" s="29"/>
      <c r="C26" s="29"/>
      <c r="D26" s="38"/>
    </row>
    <row r="27" spans="1:4" ht="18" customHeight="1">
      <c r="A27" s="29"/>
      <c r="B27" s="29"/>
      <c r="C27" s="29"/>
      <c r="D27" s="38"/>
    </row>
    <row r="28" spans="1:4" ht="18" customHeight="1">
      <c r="A28" s="29"/>
      <c r="B28" s="29"/>
      <c r="C28" s="29"/>
      <c r="D28" s="38"/>
    </row>
    <row r="29" spans="1:4" s="36" customFormat="1" ht="18" customHeight="1">
      <c r="A29" s="29"/>
      <c r="B29" s="39"/>
      <c r="C29" s="29"/>
      <c r="D29" s="38"/>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zoomScalePageLayoutView="0" workbookViewId="0" topLeftCell="A1">
      <selection activeCell="F26" sqref="F26"/>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3" t="s">
        <v>33</v>
      </c>
    </row>
    <row r="2" spans="1:14" ht="23.25" customHeight="1">
      <c r="A2" s="33" t="s">
        <v>34</v>
      </c>
      <c r="B2" s="33"/>
      <c r="C2" s="33"/>
      <c r="D2" s="33"/>
      <c r="E2" s="33"/>
      <c r="F2" s="33"/>
      <c r="G2" s="33"/>
      <c r="H2" s="33"/>
      <c r="I2" s="33"/>
      <c r="J2" s="33"/>
      <c r="K2" s="33"/>
      <c r="L2" s="33"/>
      <c r="M2" s="33"/>
      <c r="N2" s="35"/>
    </row>
    <row r="3" spans="13:14" ht="26.25" customHeight="1">
      <c r="M3" s="154" t="s">
        <v>46</v>
      </c>
      <c r="N3" s="154"/>
    </row>
    <row r="4" spans="1:14" ht="18" customHeight="1">
      <c r="A4" s="148" t="s">
        <v>240</v>
      </c>
      <c r="B4" s="148"/>
      <c r="C4" s="148"/>
      <c r="D4" s="148" t="s">
        <v>121</v>
      </c>
      <c r="E4" s="155" t="s">
        <v>241</v>
      </c>
      <c r="F4" s="148" t="s">
        <v>242</v>
      </c>
      <c r="G4" s="156" t="s">
        <v>243</v>
      </c>
      <c r="H4" s="158" t="s">
        <v>244</v>
      </c>
      <c r="I4" s="148" t="s">
        <v>245</v>
      </c>
      <c r="J4" s="148" t="s">
        <v>163</v>
      </c>
      <c r="K4" s="148"/>
      <c r="L4" s="149" t="s">
        <v>246</v>
      </c>
      <c r="M4" s="148" t="s">
        <v>247</v>
      </c>
      <c r="N4" s="153" t="s">
        <v>248</v>
      </c>
    </row>
    <row r="5" spans="1:14" ht="18" customHeight="1">
      <c r="A5" s="34" t="s">
        <v>249</v>
      </c>
      <c r="B5" s="34" t="s">
        <v>250</v>
      </c>
      <c r="C5" s="34" t="s">
        <v>251</v>
      </c>
      <c r="D5" s="148"/>
      <c r="E5" s="155"/>
      <c r="F5" s="148"/>
      <c r="G5" s="157"/>
      <c r="H5" s="158"/>
      <c r="I5" s="148"/>
      <c r="J5" s="25" t="s">
        <v>249</v>
      </c>
      <c r="K5" s="25" t="s">
        <v>250</v>
      </c>
      <c r="L5" s="151"/>
      <c r="M5" s="148"/>
      <c r="N5" s="153"/>
    </row>
    <row r="6" spans="1:14" ht="18" customHeight="1">
      <c r="A6" s="34"/>
      <c r="B6" s="34"/>
      <c r="C6" s="34"/>
      <c r="D6" s="30"/>
      <c r="E6" s="30"/>
      <c r="F6" s="30"/>
      <c r="G6" s="30"/>
      <c r="H6" s="30"/>
      <c r="I6" s="30"/>
      <c r="J6" s="25"/>
      <c r="K6" s="25"/>
      <c r="L6" s="30"/>
      <c r="M6" s="30"/>
      <c r="N6" s="30"/>
    </row>
    <row r="7" spans="1:14" ht="18" customHeight="1">
      <c r="A7" s="34"/>
      <c r="B7" s="34"/>
      <c r="C7" s="34"/>
      <c r="D7" s="30"/>
      <c r="E7" s="30"/>
      <c r="F7" s="31"/>
      <c r="G7" s="31"/>
      <c r="H7" s="31"/>
      <c r="I7" s="30"/>
      <c r="J7" s="25"/>
      <c r="K7" s="25"/>
      <c r="L7" s="30"/>
      <c r="M7" s="30"/>
      <c r="N7" s="30"/>
    </row>
    <row r="8" spans="1:14" ht="18" customHeight="1">
      <c r="A8" s="34"/>
      <c r="B8" s="34"/>
      <c r="C8" s="34"/>
      <c r="D8" s="30"/>
      <c r="E8" s="31"/>
      <c r="F8" s="31"/>
      <c r="G8" s="31"/>
      <c r="H8" s="31"/>
      <c r="I8" s="30"/>
      <c r="J8" s="25"/>
      <c r="K8" s="25"/>
      <c r="L8" s="30"/>
      <c r="M8" s="30"/>
      <c r="N8" s="31"/>
    </row>
    <row r="9" spans="1:14" ht="18" customHeight="1">
      <c r="A9" s="34"/>
      <c r="B9" s="34"/>
      <c r="C9" s="34"/>
      <c r="D9" s="30"/>
      <c r="E9" s="31"/>
      <c r="F9" s="31"/>
      <c r="G9" s="31"/>
      <c r="H9" s="31"/>
      <c r="I9" s="30"/>
      <c r="J9" s="25"/>
      <c r="K9" s="25"/>
      <c r="L9" s="30"/>
      <c r="M9" s="30"/>
      <c r="N9" s="31"/>
    </row>
    <row r="10" spans="1:14" ht="18" customHeight="1">
      <c r="A10" s="34"/>
      <c r="B10" s="34"/>
      <c r="C10" s="34"/>
      <c r="D10" s="30"/>
      <c r="E10" s="31"/>
      <c r="F10" s="31"/>
      <c r="G10" s="31"/>
      <c r="H10" s="30"/>
      <c r="I10" s="30"/>
      <c r="J10" s="25"/>
      <c r="K10" s="25"/>
      <c r="L10" s="30"/>
      <c r="M10" s="30"/>
      <c r="N10" s="31"/>
    </row>
    <row r="11" spans="1:14" ht="18" customHeight="1">
      <c r="A11" s="34"/>
      <c r="B11" s="34"/>
      <c r="C11" s="34"/>
      <c r="D11" s="30"/>
      <c r="E11" s="31"/>
      <c r="F11" s="31"/>
      <c r="G11" s="31"/>
      <c r="H11" s="30"/>
      <c r="I11" s="30"/>
      <c r="J11" s="25"/>
      <c r="K11" s="25"/>
      <c r="L11" s="30"/>
      <c r="M11" s="30"/>
      <c r="N11" s="31"/>
    </row>
    <row r="12" spans="1:14" ht="18" customHeight="1">
      <c r="A12" s="34"/>
      <c r="B12" s="34"/>
      <c r="C12" s="34"/>
      <c r="D12" s="30"/>
      <c r="E12" s="31"/>
      <c r="F12" s="31"/>
      <c r="G12" s="31"/>
      <c r="H12" s="30"/>
      <c r="I12" s="30"/>
      <c r="J12" s="25"/>
      <c r="K12" s="25"/>
      <c r="L12" s="30"/>
      <c r="M12" s="30"/>
      <c r="N12" s="30"/>
    </row>
    <row r="13" spans="1:14" ht="18" customHeight="1">
      <c r="A13" s="34"/>
      <c r="B13" s="34"/>
      <c r="C13" s="34"/>
      <c r="D13" s="30"/>
      <c r="E13" s="31"/>
      <c r="F13" s="31"/>
      <c r="G13" s="31"/>
      <c r="H13" s="30"/>
      <c r="I13" s="30"/>
      <c r="J13" s="25"/>
      <c r="K13" s="25"/>
      <c r="L13" s="30"/>
      <c r="M13" s="30"/>
      <c r="N13" s="30"/>
    </row>
    <row r="14" spans="1:14" ht="18" customHeight="1">
      <c r="A14" s="34"/>
      <c r="B14" s="34"/>
      <c r="C14" s="34"/>
      <c r="D14" s="30"/>
      <c r="E14" s="31"/>
      <c r="F14" s="31"/>
      <c r="G14" s="31"/>
      <c r="H14" s="30"/>
      <c r="I14" s="31"/>
      <c r="J14" s="25"/>
      <c r="K14" s="25"/>
      <c r="L14" s="31"/>
      <c r="M14" s="30"/>
      <c r="N14" s="31"/>
    </row>
    <row r="15" ht="12.75" customHeight="1">
      <c r="M15" s="23"/>
    </row>
    <row r="16" ht="12.75" customHeight="1">
      <c r="M16" s="23"/>
    </row>
    <row r="17" ht="12.75" customHeight="1">
      <c r="M17" s="23"/>
    </row>
    <row r="18" ht="12.75" customHeight="1">
      <c r="M18" s="23"/>
    </row>
  </sheetData>
  <sheetProtection/>
  <mergeCells count="12">
    <mergeCell ref="I4:I5"/>
    <mergeCell ref="L4:L5"/>
    <mergeCell ref="M4:M5"/>
    <mergeCell ref="N4:N5"/>
    <mergeCell ref="M3:N3"/>
    <mergeCell ref="A4:C4"/>
    <mergeCell ref="J4:K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C1">
      <selection activeCell="V14" sqref="U14:V14"/>
    </sheetView>
  </sheetViews>
  <sheetFormatPr defaultColWidth="9.332031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3" t="s">
        <v>35</v>
      </c>
      <c r="C1" s="24" t="s">
        <v>35</v>
      </c>
    </row>
    <row r="2" spans="1:29" ht="28.5" customHeight="1">
      <c r="A2" s="162" t="s">
        <v>36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row>
    <row r="3" ht="22.5" customHeight="1">
      <c r="AC3" s="32" t="s">
        <v>46</v>
      </c>
    </row>
    <row r="4" spans="1:29" ht="17.25" customHeight="1">
      <c r="A4" s="153" t="s">
        <v>121</v>
      </c>
      <c r="B4" s="153" t="s">
        <v>122</v>
      </c>
      <c r="C4" s="155" t="s">
        <v>252</v>
      </c>
      <c r="D4" s="163"/>
      <c r="E4" s="163"/>
      <c r="F4" s="163"/>
      <c r="G4" s="163"/>
      <c r="H4" s="163"/>
      <c r="I4" s="163"/>
      <c r="J4" s="163"/>
      <c r="K4" s="158"/>
      <c r="L4" s="155" t="s">
        <v>253</v>
      </c>
      <c r="M4" s="163"/>
      <c r="N4" s="163"/>
      <c r="O4" s="163"/>
      <c r="P4" s="163"/>
      <c r="Q4" s="163"/>
      <c r="R4" s="163"/>
      <c r="S4" s="163"/>
      <c r="T4" s="158"/>
      <c r="U4" s="155" t="s">
        <v>254</v>
      </c>
      <c r="V4" s="163"/>
      <c r="W4" s="163"/>
      <c r="X4" s="163"/>
      <c r="Y4" s="163"/>
      <c r="Z4" s="163"/>
      <c r="AA4" s="163"/>
      <c r="AB4" s="163"/>
      <c r="AC4" s="158"/>
    </row>
    <row r="5" spans="1:29" ht="17.25" customHeight="1">
      <c r="A5" s="153"/>
      <c r="B5" s="153"/>
      <c r="C5" s="159" t="s">
        <v>126</v>
      </c>
      <c r="D5" s="155" t="s">
        <v>255</v>
      </c>
      <c r="E5" s="163"/>
      <c r="F5" s="163"/>
      <c r="G5" s="163"/>
      <c r="H5" s="163"/>
      <c r="I5" s="158"/>
      <c r="J5" s="149" t="s">
        <v>187</v>
      </c>
      <c r="K5" s="149" t="s">
        <v>189</v>
      </c>
      <c r="L5" s="159" t="s">
        <v>126</v>
      </c>
      <c r="M5" s="155" t="s">
        <v>255</v>
      </c>
      <c r="N5" s="163"/>
      <c r="O5" s="163"/>
      <c r="P5" s="163"/>
      <c r="Q5" s="163"/>
      <c r="R5" s="158"/>
      <c r="S5" s="149" t="s">
        <v>187</v>
      </c>
      <c r="T5" s="149" t="s">
        <v>189</v>
      </c>
      <c r="U5" s="159" t="s">
        <v>126</v>
      </c>
      <c r="V5" s="155" t="s">
        <v>255</v>
      </c>
      <c r="W5" s="163"/>
      <c r="X5" s="163"/>
      <c r="Y5" s="163"/>
      <c r="Z5" s="163"/>
      <c r="AA5" s="158"/>
      <c r="AB5" s="149" t="s">
        <v>187</v>
      </c>
      <c r="AC5" s="149" t="s">
        <v>189</v>
      </c>
    </row>
    <row r="6" spans="1:29" ht="23.25" customHeight="1">
      <c r="A6" s="153"/>
      <c r="B6" s="153"/>
      <c r="C6" s="160"/>
      <c r="D6" s="148" t="s">
        <v>134</v>
      </c>
      <c r="E6" s="148" t="s">
        <v>256</v>
      </c>
      <c r="F6" s="148" t="s">
        <v>191</v>
      </c>
      <c r="G6" s="148" t="s">
        <v>257</v>
      </c>
      <c r="H6" s="148"/>
      <c r="I6" s="148"/>
      <c r="J6" s="150"/>
      <c r="K6" s="150"/>
      <c r="L6" s="160"/>
      <c r="M6" s="148" t="s">
        <v>134</v>
      </c>
      <c r="N6" s="148" t="s">
        <v>256</v>
      </c>
      <c r="O6" s="148" t="s">
        <v>191</v>
      </c>
      <c r="P6" s="148" t="s">
        <v>257</v>
      </c>
      <c r="Q6" s="148"/>
      <c r="R6" s="148"/>
      <c r="S6" s="150"/>
      <c r="T6" s="150"/>
      <c r="U6" s="160"/>
      <c r="V6" s="148" t="s">
        <v>134</v>
      </c>
      <c r="W6" s="148" t="s">
        <v>256</v>
      </c>
      <c r="X6" s="148" t="s">
        <v>191</v>
      </c>
      <c r="Y6" s="148" t="s">
        <v>257</v>
      </c>
      <c r="Z6" s="148"/>
      <c r="AA6" s="148"/>
      <c r="AB6" s="150"/>
      <c r="AC6" s="150"/>
    </row>
    <row r="7" spans="1:29" ht="44.25" customHeight="1">
      <c r="A7" s="153"/>
      <c r="B7" s="153"/>
      <c r="C7" s="161"/>
      <c r="D7" s="148"/>
      <c r="E7" s="148"/>
      <c r="F7" s="148"/>
      <c r="G7" s="26" t="s">
        <v>134</v>
      </c>
      <c r="H7" s="26" t="s">
        <v>258</v>
      </c>
      <c r="I7" s="26" t="s">
        <v>194</v>
      </c>
      <c r="J7" s="151"/>
      <c r="K7" s="151"/>
      <c r="L7" s="161"/>
      <c r="M7" s="148"/>
      <c r="N7" s="148"/>
      <c r="O7" s="148"/>
      <c r="P7" s="26" t="s">
        <v>134</v>
      </c>
      <c r="Q7" s="26" t="s">
        <v>258</v>
      </c>
      <c r="R7" s="26" t="s">
        <v>194</v>
      </c>
      <c r="S7" s="151"/>
      <c r="T7" s="151"/>
      <c r="U7" s="161"/>
      <c r="V7" s="148"/>
      <c r="W7" s="148"/>
      <c r="X7" s="148"/>
      <c r="Y7" s="26" t="s">
        <v>134</v>
      </c>
      <c r="Z7" s="26" t="s">
        <v>258</v>
      </c>
      <c r="AA7" s="26" t="s">
        <v>194</v>
      </c>
      <c r="AB7" s="151"/>
      <c r="AC7" s="151"/>
    </row>
    <row r="8" spans="1:29" ht="19.5" customHeight="1">
      <c r="A8" s="27" t="s">
        <v>136</v>
      </c>
      <c r="B8" s="27" t="s">
        <v>136</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259</v>
      </c>
      <c r="V8" s="27" t="s">
        <v>260</v>
      </c>
      <c r="W8" s="27" t="s">
        <v>261</v>
      </c>
      <c r="X8" s="27" t="s">
        <v>262</v>
      </c>
      <c r="Y8" s="27" t="s">
        <v>263</v>
      </c>
      <c r="Z8" s="27" t="s">
        <v>264</v>
      </c>
      <c r="AA8" s="27" t="s">
        <v>265</v>
      </c>
      <c r="AB8" s="27" t="s">
        <v>266</v>
      </c>
      <c r="AC8" s="27" t="s">
        <v>267</v>
      </c>
    </row>
    <row r="9" spans="1:29" s="4" customFormat="1" ht="15" customHeight="1">
      <c r="A9" s="29">
        <v>997042</v>
      </c>
      <c r="B9" s="29" t="s">
        <v>137</v>
      </c>
      <c r="C9" s="30">
        <f>D9+J9+K9</f>
        <v>16.326999999999998</v>
      </c>
      <c r="D9" s="30">
        <f>SUM(E9:G9)</f>
        <v>10.783</v>
      </c>
      <c r="E9" s="30"/>
      <c r="F9" s="30">
        <v>10.783</v>
      </c>
      <c r="G9" s="30"/>
      <c r="H9" s="30"/>
      <c r="I9" s="30"/>
      <c r="J9" s="30">
        <v>5.544</v>
      </c>
      <c r="K9" s="30"/>
      <c r="L9" s="30">
        <f>M9+S9+T9</f>
        <v>16.326999999999998</v>
      </c>
      <c r="M9" s="30">
        <f>SUM(N9:P9)</f>
        <v>10.783</v>
      </c>
      <c r="N9" s="30"/>
      <c r="O9" s="30">
        <v>10.783</v>
      </c>
      <c r="P9" s="30"/>
      <c r="Q9" s="30"/>
      <c r="R9" s="30"/>
      <c r="S9" s="30">
        <v>5.544</v>
      </c>
      <c r="T9" s="30"/>
      <c r="U9" s="30">
        <f aca="true" t="shared" si="0" ref="U9:AC9">L9-C9</f>
        <v>0</v>
      </c>
      <c r="V9" s="30">
        <f t="shared" si="0"/>
        <v>0</v>
      </c>
      <c r="W9" s="30">
        <f t="shared" si="0"/>
        <v>0</v>
      </c>
      <c r="X9" s="30">
        <f t="shared" si="0"/>
        <v>0</v>
      </c>
      <c r="Y9" s="30">
        <f t="shared" si="0"/>
        <v>0</v>
      </c>
      <c r="Z9" s="30">
        <f t="shared" si="0"/>
        <v>0</v>
      </c>
      <c r="AA9" s="30">
        <f t="shared" si="0"/>
        <v>0</v>
      </c>
      <c r="AB9" s="30">
        <f t="shared" si="0"/>
        <v>0</v>
      </c>
      <c r="AC9" s="30">
        <f t="shared" si="0"/>
        <v>0</v>
      </c>
    </row>
    <row r="10" spans="1:29" ht="1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29" ht="1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row>
    <row r="12" spans="1:29" ht="1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row>
    <row r="13" spans="1:29" ht="15" customHeight="1">
      <c r="A13" s="31"/>
      <c r="B13" s="30"/>
      <c r="C13" s="31"/>
      <c r="D13" s="30"/>
      <c r="E13" s="30"/>
      <c r="F13" s="30"/>
      <c r="G13" s="30"/>
      <c r="H13" s="30"/>
      <c r="I13" s="30"/>
      <c r="J13" s="30"/>
      <c r="K13" s="30"/>
      <c r="L13" s="31"/>
      <c r="M13" s="30"/>
      <c r="N13" s="30"/>
      <c r="O13" s="30"/>
      <c r="P13" s="30"/>
      <c r="Q13" s="30"/>
      <c r="R13" s="30"/>
      <c r="S13" s="30"/>
      <c r="T13" s="30"/>
      <c r="U13" s="31"/>
      <c r="V13" s="30"/>
      <c r="W13" s="30"/>
      <c r="X13" s="30"/>
      <c r="Y13" s="30"/>
      <c r="Z13" s="30"/>
      <c r="AA13" s="30"/>
      <c r="AB13" s="30"/>
      <c r="AC13" s="30"/>
    </row>
    <row r="14" spans="1:29" ht="15" customHeight="1">
      <c r="A14" s="31"/>
      <c r="B14" s="30"/>
      <c r="C14" s="30"/>
      <c r="D14" s="31"/>
      <c r="E14" s="30"/>
      <c r="F14" s="30"/>
      <c r="G14" s="30"/>
      <c r="H14" s="30"/>
      <c r="I14" s="30"/>
      <c r="J14" s="30"/>
      <c r="K14" s="30"/>
      <c r="L14" s="30"/>
      <c r="M14" s="31"/>
      <c r="N14" s="30"/>
      <c r="O14" s="30"/>
      <c r="P14" s="30"/>
      <c r="Q14" s="30"/>
      <c r="R14" s="30"/>
      <c r="S14" s="30"/>
      <c r="T14" s="30"/>
      <c r="U14" s="30"/>
      <c r="V14" s="31"/>
      <c r="W14" s="30"/>
      <c r="X14" s="30"/>
      <c r="Y14" s="30"/>
      <c r="Z14" s="30"/>
      <c r="AA14" s="30"/>
      <c r="AB14" s="30"/>
      <c r="AC14" s="30"/>
    </row>
    <row r="15" spans="1:29" ht="15" customHeight="1">
      <c r="A15" s="31"/>
      <c r="B15" s="31"/>
      <c r="C15" s="31"/>
      <c r="D15" s="31"/>
      <c r="E15" s="30"/>
      <c r="F15" s="30"/>
      <c r="G15" s="30"/>
      <c r="H15" s="30"/>
      <c r="I15" s="30"/>
      <c r="J15" s="30"/>
      <c r="K15" s="30"/>
      <c r="L15" s="31"/>
      <c r="M15" s="31"/>
      <c r="N15" s="30"/>
      <c r="O15" s="30"/>
      <c r="P15" s="30"/>
      <c r="Q15" s="30"/>
      <c r="R15" s="30"/>
      <c r="S15" s="30"/>
      <c r="T15" s="30"/>
      <c r="U15" s="31"/>
      <c r="V15" s="31"/>
      <c r="W15" s="30"/>
      <c r="X15" s="30"/>
      <c r="Y15" s="30"/>
      <c r="Z15" s="30"/>
      <c r="AA15" s="30"/>
      <c r="AB15" s="30"/>
      <c r="AC15" s="30"/>
    </row>
    <row r="16" spans="1:29" ht="15" customHeight="1">
      <c r="A16" s="31"/>
      <c r="B16" s="31"/>
      <c r="C16" s="31"/>
      <c r="D16" s="31"/>
      <c r="E16" s="31"/>
      <c r="F16" s="30"/>
      <c r="G16" s="30"/>
      <c r="H16" s="30"/>
      <c r="I16" s="30"/>
      <c r="J16" s="30"/>
      <c r="K16" s="30"/>
      <c r="L16" s="31"/>
      <c r="M16" s="31"/>
      <c r="N16" s="31"/>
      <c r="O16" s="30"/>
      <c r="P16" s="30"/>
      <c r="Q16" s="30"/>
      <c r="R16" s="30"/>
      <c r="S16" s="30"/>
      <c r="T16" s="30"/>
      <c r="U16" s="31"/>
      <c r="V16" s="31"/>
      <c r="W16" s="31"/>
      <c r="X16" s="30"/>
      <c r="Y16" s="30"/>
      <c r="Z16" s="30"/>
      <c r="AA16" s="30"/>
      <c r="AB16" s="30"/>
      <c r="AC16" s="30"/>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 bottom="0.79" header="0.5" footer="0.5"/>
  <pageSetup fitToHeight="0" fitToWidth="1"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E18" sqref="E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37</v>
      </c>
      <c r="B1" s="11"/>
      <c r="C1" s="11"/>
      <c r="D1" s="11"/>
    </row>
    <row r="2" spans="1:9" ht="33.75" customHeight="1">
      <c r="A2" s="190" t="s">
        <v>38</v>
      </c>
      <c r="B2" s="190"/>
      <c r="C2" s="190"/>
      <c r="D2" s="190"/>
      <c r="E2" s="190"/>
      <c r="F2" s="190"/>
      <c r="G2" s="190"/>
      <c r="H2" s="190"/>
      <c r="I2" s="190"/>
    </row>
    <row r="3" spans="1:9" ht="14.25" customHeight="1">
      <c r="A3" s="191"/>
      <c r="B3" s="191"/>
      <c r="C3" s="191"/>
      <c r="D3" s="191"/>
      <c r="E3" s="191"/>
      <c r="F3" s="191"/>
      <c r="G3" s="191"/>
      <c r="H3" s="191"/>
      <c r="I3" s="191"/>
    </row>
    <row r="4" spans="1:4" ht="21.75" customHeight="1">
      <c r="A4" s="12"/>
      <c r="B4" s="13"/>
      <c r="C4" s="14"/>
      <c r="D4" s="14"/>
    </row>
    <row r="5" spans="1:9" ht="21.75" customHeight="1">
      <c r="A5" s="192" t="s">
        <v>268</v>
      </c>
      <c r="B5" s="193"/>
      <c r="C5" s="193"/>
      <c r="D5" s="174"/>
      <c r="E5" s="174"/>
      <c r="F5" s="174"/>
      <c r="G5" s="174"/>
      <c r="H5" s="174"/>
      <c r="I5" s="174"/>
    </row>
    <row r="6" spans="1:9" ht="21.75" customHeight="1">
      <c r="A6" s="178" t="s">
        <v>269</v>
      </c>
      <c r="B6" s="179"/>
      <c r="C6" s="179"/>
      <c r="D6" s="164"/>
      <c r="E6" s="164"/>
      <c r="F6" s="178" t="s">
        <v>270</v>
      </c>
      <c r="G6" s="180"/>
      <c r="H6" s="174"/>
      <c r="I6" s="174"/>
    </row>
    <row r="7" spans="1:9" ht="21.75" customHeight="1">
      <c r="A7" s="165" t="s">
        <v>271</v>
      </c>
      <c r="B7" s="166"/>
      <c r="C7" s="167"/>
      <c r="D7" s="17" t="s">
        <v>272</v>
      </c>
      <c r="E7" s="17"/>
      <c r="F7" s="186" t="s">
        <v>273</v>
      </c>
      <c r="G7" s="187"/>
      <c r="H7" s="188"/>
      <c r="I7" s="189"/>
    </row>
    <row r="8" spans="1:9" ht="21.75" customHeight="1">
      <c r="A8" s="168"/>
      <c r="B8" s="169"/>
      <c r="C8" s="170"/>
      <c r="D8" s="17" t="s">
        <v>274</v>
      </c>
      <c r="E8" s="17"/>
      <c r="F8" s="186" t="s">
        <v>274</v>
      </c>
      <c r="G8" s="187"/>
      <c r="H8" s="188"/>
      <c r="I8" s="189"/>
    </row>
    <row r="9" spans="1:9" ht="21.75" customHeight="1">
      <c r="A9" s="171"/>
      <c r="B9" s="172"/>
      <c r="C9" s="173"/>
      <c r="D9" s="17" t="s">
        <v>275</v>
      </c>
      <c r="E9" s="17"/>
      <c r="F9" s="186" t="s">
        <v>276</v>
      </c>
      <c r="G9" s="187"/>
      <c r="H9" s="188"/>
      <c r="I9" s="189"/>
    </row>
    <row r="10" spans="1:9" ht="21.75" customHeight="1">
      <c r="A10" s="174" t="s">
        <v>277</v>
      </c>
      <c r="B10" s="164" t="s">
        <v>278</v>
      </c>
      <c r="C10" s="164"/>
      <c r="D10" s="164"/>
      <c r="E10" s="164"/>
      <c r="F10" s="178" t="s">
        <v>279</v>
      </c>
      <c r="G10" s="179"/>
      <c r="H10" s="179"/>
      <c r="I10" s="180"/>
    </row>
    <row r="11" spans="1:9" ht="100.5" customHeight="1">
      <c r="A11" s="175"/>
      <c r="B11" s="181" t="s">
        <v>280</v>
      </c>
      <c r="C11" s="181"/>
      <c r="D11" s="181"/>
      <c r="E11" s="181"/>
      <c r="F11" s="182" t="s">
        <v>280</v>
      </c>
      <c r="G11" s="183"/>
      <c r="H11" s="184"/>
      <c r="I11" s="185"/>
    </row>
    <row r="12" spans="1:9" ht="24">
      <c r="A12" s="164" t="s">
        <v>281</v>
      </c>
      <c r="B12" s="18" t="s">
        <v>282</v>
      </c>
      <c r="C12" s="16" t="s">
        <v>283</v>
      </c>
      <c r="D12" s="16" t="s">
        <v>284</v>
      </c>
      <c r="E12" s="16" t="s">
        <v>285</v>
      </c>
      <c r="F12" s="16" t="s">
        <v>283</v>
      </c>
      <c r="G12" s="164" t="s">
        <v>284</v>
      </c>
      <c r="H12" s="164"/>
      <c r="I12" s="16" t="s">
        <v>285</v>
      </c>
    </row>
    <row r="13" spans="1:9" ht="21.75" customHeight="1">
      <c r="A13" s="164"/>
      <c r="B13" s="164" t="s">
        <v>286</v>
      </c>
      <c r="C13" s="164" t="s">
        <v>287</v>
      </c>
      <c r="D13" s="17" t="s">
        <v>288</v>
      </c>
      <c r="E13" s="19"/>
      <c r="F13" s="164" t="s">
        <v>287</v>
      </c>
      <c r="G13" s="176" t="s">
        <v>288</v>
      </c>
      <c r="H13" s="176"/>
      <c r="I13" s="19"/>
    </row>
    <row r="14" spans="1:9" ht="21.75" customHeight="1">
      <c r="A14" s="164"/>
      <c r="B14" s="174"/>
      <c r="C14" s="164"/>
      <c r="D14" s="17" t="s">
        <v>289</v>
      </c>
      <c r="E14" s="19"/>
      <c r="F14" s="164"/>
      <c r="G14" s="176" t="s">
        <v>289</v>
      </c>
      <c r="H14" s="176"/>
      <c r="I14" s="19"/>
    </row>
    <row r="15" spans="1:9" ht="21.75" customHeight="1">
      <c r="A15" s="164"/>
      <c r="B15" s="174"/>
      <c r="C15" s="164"/>
      <c r="D15" s="17" t="s">
        <v>290</v>
      </c>
      <c r="E15" s="19"/>
      <c r="F15" s="164"/>
      <c r="G15" s="176" t="s">
        <v>290</v>
      </c>
      <c r="H15" s="176"/>
      <c r="I15" s="19"/>
    </row>
    <row r="16" spans="1:9" ht="21.75" customHeight="1">
      <c r="A16" s="164"/>
      <c r="B16" s="174"/>
      <c r="C16" s="164" t="s">
        <v>291</v>
      </c>
      <c r="D16" s="17" t="s">
        <v>288</v>
      </c>
      <c r="E16" s="19"/>
      <c r="F16" s="164" t="s">
        <v>291</v>
      </c>
      <c r="G16" s="176" t="s">
        <v>288</v>
      </c>
      <c r="H16" s="176"/>
      <c r="I16" s="19"/>
    </row>
    <row r="17" spans="1:9" ht="21.75" customHeight="1">
      <c r="A17" s="164"/>
      <c r="B17" s="174"/>
      <c r="C17" s="164"/>
      <c r="D17" s="17" t="s">
        <v>289</v>
      </c>
      <c r="E17" s="19"/>
      <c r="F17" s="164"/>
      <c r="G17" s="176" t="s">
        <v>289</v>
      </c>
      <c r="H17" s="176"/>
      <c r="I17" s="19"/>
    </row>
    <row r="18" spans="1:9" ht="21.75" customHeight="1">
      <c r="A18" s="164"/>
      <c r="B18" s="174"/>
      <c r="C18" s="164"/>
      <c r="D18" s="17" t="s">
        <v>290</v>
      </c>
      <c r="E18" s="19"/>
      <c r="F18" s="164"/>
      <c r="G18" s="176" t="s">
        <v>290</v>
      </c>
      <c r="H18" s="176"/>
      <c r="I18" s="19"/>
    </row>
    <row r="19" spans="1:9" ht="21.75" customHeight="1">
      <c r="A19" s="164"/>
      <c r="B19" s="174"/>
      <c r="C19" s="164" t="s">
        <v>292</v>
      </c>
      <c r="D19" s="17" t="s">
        <v>288</v>
      </c>
      <c r="E19" s="19"/>
      <c r="F19" s="164" t="s">
        <v>292</v>
      </c>
      <c r="G19" s="176" t="s">
        <v>288</v>
      </c>
      <c r="H19" s="176"/>
      <c r="I19" s="19"/>
    </row>
    <row r="20" spans="1:9" ht="21.75" customHeight="1">
      <c r="A20" s="164"/>
      <c r="B20" s="174"/>
      <c r="C20" s="164"/>
      <c r="D20" s="17" t="s">
        <v>289</v>
      </c>
      <c r="E20" s="19"/>
      <c r="F20" s="164"/>
      <c r="G20" s="176" t="s">
        <v>289</v>
      </c>
      <c r="H20" s="176"/>
      <c r="I20" s="19"/>
    </row>
    <row r="21" spans="1:9" ht="21.75" customHeight="1">
      <c r="A21" s="164"/>
      <c r="B21" s="174"/>
      <c r="C21" s="164"/>
      <c r="D21" s="17" t="s">
        <v>290</v>
      </c>
      <c r="E21" s="19"/>
      <c r="F21" s="164"/>
      <c r="G21" s="176" t="s">
        <v>290</v>
      </c>
      <c r="H21" s="176"/>
      <c r="I21" s="19"/>
    </row>
    <row r="22" spans="1:9" ht="21.75" customHeight="1">
      <c r="A22" s="164"/>
      <c r="B22" s="174"/>
      <c r="C22" s="164" t="s">
        <v>293</v>
      </c>
      <c r="D22" s="17" t="s">
        <v>288</v>
      </c>
      <c r="E22" s="19"/>
      <c r="F22" s="164" t="s">
        <v>293</v>
      </c>
      <c r="G22" s="176" t="s">
        <v>288</v>
      </c>
      <c r="H22" s="176"/>
      <c r="I22" s="19"/>
    </row>
    <row r="23" spans="1:9" ht="21.75" customHeight="1">
      <c r="A23" s="164"/>
      <c r="B23" s="174"/>
      <c r="C23" s="164"/>
      <c r="D23" s="17" t="s">
        <v>289</v>
      </c>
      <c r="E23" s="19"/>
      <c r="F23" s="164"/>
      <c r="G23" s="176" t="s">
        <v>289</v>
      </c>
      <c r="H23" s="176"/>
      <c r="I23" s="19"/>
    </row>
    <row r="24" spans="1:9" ht="21.75" customHeight="1">
      <c r="A24" s="164"/>
      <c r="B24" s="174"/>
      <c r="C24" s="164"/>
      <c r="D24" s="17" t="s">
        <v>290</v>
      </c>
      <c r="E24" s="19"/>
      <c r="F24" s="164"/>
      <c r="G24" s="176" t="s">
        <v>290</v>
      </c>
      <c r="H24" s="176"/>
      <c r="I24" s="19"/>
    </row>
    <row r="25" spans="1:9" ht="21.75" customHeight="1">
      <c r="A25" s="164"/>
      <c r="B25" s="174"/>
      <c r="C25" s="16" t="s">
        <v>294</v>
      </c>
      <c r="D25" s="19"/>
      <c r="E25" s="16"/>
      <c r="F25" s="16" t="s">
        <v>294</v>
      </c>
      <c r="G25" s="176"/>
      <c r="H25" s="176"/>
      <c r="I25" s="19"/>
    </row>
    <row r="26" spans="1:9" ht="21.75" customHeight="1">
      <c r="A26" s="164"/>
      <c r="B26" s="164" t="s">
        <v>295</v>
      </c>
      <c r="C26" s="164" t="s">
        <v>296</v>
      </c>
      <c r="D26" s="17" t="s">
        <v>288</v>
      </c>
      <c r="E26" s="19"/>
      <c r="F26" s="164" t="s">
        <v>296</v>
      </c>
      <c r="G26" s="176" t="s">
        <v>288</v>
      </c>
      <c r="H26" s="176"/>
      <c r="I26" s="19"/>
    </row>
    <row r="27" spans="1:9" ht="21.75" customHeight="1">
      <c r="A27" s="164"/>
      <c r="B27" s="174"/>
      <c r="C27" s="164"/>
      <c r="D27" s="17" t="s">
        <v>289</v>
      </c>
      <c r="E27" s="19"/>
      <c r="F27" s="164"/>
      <c r="G27" s="176" t="s">
        <v>289</v>
      </c>
      <c r="H27" s="176"/>
      <c r="I27" s="19"/>
    </row>
    <row r="28" spans="1:9" ht="21.75" customHeight="1">
      <c r="A28" s="164"/>
      <c r="B28" s="174"/>
      <c r="C28" s="164"/>
      <c r="D28" s="17" t="s">
        <v>290</v>
      </c>
      <c r="E28" s="19"/>
      <c r="F28" s="164"/>
      <c r="G28" s="176" t="s">
        <v>290</v>
      </c>
      <c r="H28" s="176"/>
      <c r="I28" s="19"/>
    </row>
    <row r="29" spans="1:9" ht="21.75" customHeight="1">
      <c r="A29" s="164"/>
      <c r="B29" s="174"/>
      <c r="C29" s="164" t="s">
        <v>297</v>
      </c>
      <c r="D29" s="17" t="s">
        <v>288</v>
      </c>
      <c r="E29" s="19"/>
      <c r="F29" s="164" t="s">
        <v>297</v>
      </c>
      <c r="G29" s="176" t="s">
        <v>288</v>
      </c>
      <c r="H29" s="176"/>
      <c r="I29" s="19"/>
    </row>
    <row r="30" spans="1:9" ht="21.75" customHeight="1">
      <c r="A30" s="164"/>
      <c r="B30" s="174"/>
      <c r="C30" s="164"/>
      <c r="D30" s="17" t="s">
        <v>289</v>
      </c>
      <c r="E30" s="19"/>
      <c r="F30" s="164"/>
      <c r="G30" s="176" t="s">
        <v>289</v>
      </c>
      <c r="H30" s="176"/>
      <c r="I30" s="19"/>
    </row>
    <row r="31" spans="1:9" ht="21.75" customHeight="1">
      <c r="A31" s="164"/>
      <c r="B31" s="174"/>
      <c r="C31" s="164"/>
      <c r="D31" s="17" t="s">
        <v>290</v>
      </c>
      <c r="E31" s="19"/>
      <c r="F31" s="164"/>
      <c r="G31" s="176" t="s">
        <v>290</v>
      </c>
      <c r="H31" s="176"/>
      <c r="I31" s="19"/>
    </row>
    <row r="32" spans="1:9" ht="21.75" customHeight="1">
      <c r="A32" s="164"/>
      <c r="B32" s="174"/>
      <c r="C32" s="164" t="s">
        <v>298</v>
      </c>
      <c r="D32" s="17" t="s">
        <v>288</v>
      </c>
      <c r="E32" s="19"/>
      <c r="F32" s="164" t="s">
        <v>298</v>
      </c>
      <c r="G32" s="176" t="s">
        <v>288</v>
      </c>
      <c r="H32" s="176"/>
      <c r="I32" s="19"/>
    </row>
    <row r="33" spans="1:9" ht="21.75" customHeight="1">
      <c r="A33" s="164"/>
      <c r="B33" s="174"/>
      <c r="C33" s="164"/>
      <c r="D33" s="17" t="s">
        <v>289</v>
      </c>
      <c r="E33" s="19"/>
      <c r="F33" s="164"/>
      <c r="G33" s="176" t="s">
        <v>289</v>
      </c>
      <c r="H33" s="176"/>
      <c r="I33" s="19"/>
    </row>
    <row r="34" spans="1:9" ht="21.75" customHeight="1">
      <c r="A34" s="164"/>
      <c r="B34" s="174"/>
      <c r="C34" s="164"/>
      <c r="D34" s="17" t="s">
        <v>290</v>
      </c>
      <c r="E34" s="19"/>
      <c r="F34" s="164"/>
      <c r="G34" s="176" t="s">
        <v>290</v>
      </c>
      <c r="H34" s="176"/>
      <c r="I34" s="19"/>
    </row>
    <row r="35" spans="1:9" ht="21.75" customHeight="1">
      <c r="A35" s="164"/>
      <c r="B35" s="174"/>
      <c r="C35" s="164" t="s">
        <v>299</v>
      </c>
      <c r="D35" s="17" t="s">
        <v>288</v>
      </c>
      <c r="E35" s="19"/>
      <c r="F35" s="164" t="s">
        <v>299</v>
      </c>
      <c r="G35" s="176" t="s">
        <v>288</v>
      </c>
      <c r="H35" s="176"/>
      <c r="I35" s="19"/>
    </row>
    <row r="36" spans="1:9" ht="21.75" customHeight="1">
      <c r="A36" s="164"/>
      <c r="B36" s="174"/>
      <c r="C36" s="164"/>
      <c r="D36" s="17" t="s">
        <v>289</v>
      </c>
      <c r="E36" s="19"/>
      <c r="F36" s="164"/>
      <c r="G36" s="176" t="s">
        <v>289</v>
      </c>
      <c r="H36" s="176"/>
      <c r="I36" s="19"/>
    </row>
    <row r="37" spans="1:9" ht="21.75" customHeight="1">
      <c r="A37" s="164"/>
      <c r="B37" s="174"/>
      <c r="C37" s="164"/>
      <c r="D37" s="17" t="s">
        <v>290</v>
      </c>
      <c r="E37" s="19"/>
      <c r="F37" s="164"/>
      <c r="G37" s="176" t="s">
        <v>290</v>
      </c>
      <c r="H37" s="176"/>
      <c r="I37" s="19"/>
    </row>
    <row r="38" spans="1:9" ht="21.75" customHeight="1">
      <c r="A38" s="164"/>
      <c r="B38" s="174"/>
      <c r="C38" s="16" t="s">
        <v>294</v>
      </c>
      <c r="D38" s="19"/>
      <c r="E38" s="19"/>
      <c r="F38" s="16" t="s">
        <v>294</v>
      </c>
      <c r="G38" s="176"/>
      <c r="H38" s="176"/>
      <c r="I38" s="19"/>
    </row>
    <row r="39" spans="1:9" ht="21.75" customHeight="1">
      <c r="A39" s="164"/>
      <c r="B39" s="164" t="s">
        <v>300</v>
      </c>
      <c r="C39" s="164" t="s">
        <v>301</v>
      </c>
      <c r="D39" s="17" t="s">
        <v>288</v>
      </c>
      <c r="E39" s="15"/>
      <c r="F39" s="164" t="s">
        <v>301</v>
      </c>
      <c r="G39" s="176" t="s">
        <v>288</v>
      </c>
      <c r="H39" s="176"/>
      <c r="I39" s="19"/>
    </row>
    <row r="40" spans="1:9" ht="21.75" customHeight="1">
      <c r="A40" s="164"/>
      <c r="B40" s="164"/>
      <c r="C40" s="164"/>
      <c r="D40" s="17" t="s">
        <v>289</v>
      </c>
      <c r="E40" s="16"/>
      <c r="F40" s="164"/>
      <c r="G40" s="176" t="s">
        <v>289</v>
      </c>
      <c r="H40" s="176"/>
      <c r="I40" s="19"/>
    </row>
    <row r="41" spans="1:9" ht="21.75" customHeight="1">
      <c r="A41" s="164"/>
      <c r="B41" s="164"/>
      <c r="C41" s="164"/>
      <c r="D41" s="17" t="s">
        <v>290</v>
      </c>
      <c r="E41" s="16"/>
      <c r="F41" s="164"/>
      <c r="G41" s="176" t="s">
        <v>290</v>
      </c>
      <c r="H41" s="176"/>
      <c r="I41" s="19"/>
    </row>
    <row r="42" spans="1:9" ht="21.75" customHeight="1">
      <c r="A42" s="164"/>
      <c r="B42" s="164"/>
      <c r="C42" s="16" t="s">
        <v>294</v>
      </c>
      <c r="D42" s="19"/>
      <c r="E42" s="16"/>
      <c r="F42" s="16" t="s">
        <v>294</v>
      </c>
      <c r="G42" s="176"/>
      <c r="H42" s="176"/>
      <c r="I42" s="19"/>
    </row>
    <row r="43" spans="1:9" ht="21" customHeight="1">
      <c r="A43" s="177" t="s">
        <v>302</v>
      </c>
      <c r="B43" s="177"/>
      <c r="C43" s="177"/>
      <c r="D43" s="177"/>
      <c r="E43" s="177"/>
      <c r="F43" s="177"/>
      <c r="G43" s="177"/>
      <c r="H43" s="177"/>
      <c r="I43" s="17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G23" sqref="G23:H23"/>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0" customFormat="1" ht="16.5" customHeight="1">
      <c r="A1" s="10" t="s">
        <v>40</v>
      </c>
      <c r="B1" s="22"/>
      <c r="C1" s="22"/>
      <c r="D1" s="22"/>
    </row>
    <row r="2" spans="1:8" ht="23.25" customHeight="1">
      <c r="A2" s="190" t="s">
        <v>41</v>
      </c>
      <c r="B2" s="190"/>
      <c r="C2" s="190"/>
      <c r="D2" s="190"/>
      <c r="E2" s="190"/>
      <c r="F2" s="190"/>
      <c r="G2" s="190"/>
      <c r="H2" s="190"/>
    </row>
    <row r="3" spans="1:8" ht="18" customHeight="1">
      <c r="A3" s="191"/>
      <c r="B3" s="191"/>
      <c r="C3" s="191"/>
      <c r="D3" s="191"/>
      <c r="E3" s="191"/>
      <c r="F3" s="191"/>
      <c r="G3" s="191"/>
      <c r="H3" s="191"/>
    </row>
    <row r="4" spans="1:4" s="20" customFormat="1" ht="17.25" customHeight="1">
      <c r="A4" s="10"/>
      <c r="B4" s="10"/>
      <c r="C4" s="10"/>
      <c r="D4" s="10"/>
    </row>
    <row r="5" spans="1:8" ht="21.75" customHeight="1">
      <c r="A5" s="164" t="s">
        <v>303</v>
      </c>
      <c r="B5" s="164"/>
      <c r="C5" s="164"/>
      <c r="D5" s="164"/>
      <c r="E5" s="164"/>
      <c r="F5" s="164"/>
      <c r="G5" s="164"/>
      <c r="H5" s="164"/>
    </row>
    <row r="6" spans="1:8" ht="21.75" customHeight="1">
      <c r="A6" s="164" t="s">
        <v>304</v>
      </c>
      <c r="B6" s="164" t="s">
        <v>305</v>
      </c>
      <c r="C6" s="164"/>
      <c r="D6" s="174" t="s">
        <v>306</v>
      </c>
      <c r="E6" s="174"/>
      <c r="F6" s="174" t="s">
        <v>307</v>
      </c>
      <c r="G6" s="174"/>
      <c r="H6" s="174"/>
    </row>
    <row r="7" spans="1:8" ht="21.75" customHeight="1">
      <c r="A7" s="164"/>
      <c r="B7" s="164"/>
      <c r="C7" s="164"/>
      <c r="D7" s="174"/>
      <c r="E7" s="174"/>
      <c r="F7" s="15" t="s">
        <v>308</v>
      </c>
      <c r="G7" s="15" t="s">
        <v>309</v>
      </c>
      <c r="H7" s="15" t="s">
        <v>310</v>
      </c>
    </row>
    <row r="8" spans="1:8" ht="21.75" customHeight="1">
      <c r="A8" s="164"/>
      <c r="B8" s="164" t="s">
        <v>311</v>
      </c>
      <c r="C8" s="164"/>
      <c r="D8" s="164"/>
      <c r="E8" s="164"/>
      <c r="F8" s="19"/>
      <c r="G8" s="19"/>
      <c r="H8" s="19"/>
    </row>
    <row r="9" spans="1:8" ht="21.75" customHeight="1">
      <c r="A9" s="164"/>
      <c r="B9" s="164" t="s">
        <v>312</v>
      </c>
      <c r="C9" s="164"/>
      <c r="D9" s="164"/>
      <c r="E9" s="164"/>
      <c r="F9" s="19"/>
      <c r="G9" s="19"/>
      <c r="H9" s="19"/>
    </row>
    <row r="10" spans="1:8" ht="21.75" customHeight="1">
      <c r="A10" s="164"/>
      <c r="B10" s="164" t="s">
        <v>313</v>
      </c>
      <c r="C10" s="164"/>
      <c r="D10" s="164"/>
      <c r="E10" s="164"/>
      <c r="F10" s="19"/>
      <c r="G10" s="19"/>
      <c r="H10" s="19"/>
    </row>
    <row r="11" spans="1:8" ht="21.75" customHeight="1">
      <c r="A11" s="164"/>
      <c r="B11" s="164" t="s">
        <v>294</v>
      </c>
      <c r="C11" s="164"/>
      <c r="D11" s="164"/>
      <c r="E11" s="164"/>
      <c r="F11" s="19"/>
      <c r="G11" s="19"/>
      <c r="H11" s="19"/>
    </row>
    <row r="12" spans="1:8" ht="21.75" customHeight="1">
      <c r="A12" s="164"/>
      <c r="B12" s="164" t="s">
        <v>314</v>
      </c>
      <c r="C12" s="164"/>
      <c r="D12" s="164"/>
      <c r="E12" s="174"/>
      <c r="F12" s="19"/>
      <c r="G12" s="19"/>
      <c r="H12" s="19"/>
    </row>
    <row r="13" spans="1:8" ht="73.5" customHeight="1">
      <c r="A13" s="15" t="s">
        <v>315</v>
      </c>
      <c r="B13" s="198" t="s">
        <v>280</v>
      </c>
      <c r="C13" s="199"/>
      <c r="D13" s="199"/>
      <c r="E13" s="199"/>
      <c r="F13" s="199"/>
      <c r="G13" s="199"/>
      <c r="H13" s="199"/>
    </row>
    <row r="14" spans="1:8" ht="21.75" customHeight="1">
      <c r="A14" s="164" t="s">
        <v>316</v>
      </c>
      <c r="B14" s="15" t="s">
        <v>317</v>
      </c>
      <c r="C14" s="174" t="s">
        <v>283</v>
      </c>
      <c r="D14" s="174"/>
      <c r="E14" s="174" t="s">
        <v>284</v>
      </c>
      <c r="F14" s="174"/>
      <c r="G14" s="174" t="s">
        <v>285</v>
      </c>
      <c r="H14" s="174"/>
    </row>
    <row r="15" spans="1:8" ht="21.75" customHeight="1">
      <c r="A15" s="174"/>
      <c r="B15" s="174" t="s">
        <v>318</v>
      </c>
      <c r="C15" s="174" t="s">
        <v>287</v>
      </c>
      <c r="D15" s="174"/>
      <c r="E15" s="176" t="s">
        <v>288</v>
      </c>
      <c r="F15" s="194"/>
      <c r="G15" s="194"/>
      <c r="H15" s="194"/>
    </row>
    <row r="16" spans="1:8" ht="21.75" customHeight="1">
      <c r="A16" s="174"/>
      <c r="B16" s="174"/>
      <c r="C16" s="174"/>
      <c r="D16" s="174"/>
      <c r="E16" s="176" t="s">
        <v>289</v>
      </c>
      <c r="F16" s="194"/>
      <c r="G16" s="194"/>
      <c r="H16" s="194"/>
    </row>
    <row r="17" spans="1:8" ht="21.75" customHeight="1">
      <c r="A17" s="174"/>
      <c r="B17" s="174"/>
      <c r="C17" s="174"/>
      <c r="D17" s="174"/>
      <c r="E17" s="176" t="s">
        <v>290</v>
      </c>
      <c r="F17" s="194"/>
      <c r="G17" s="194"/>
      <c r="H17" s="194"/>
    </row>
    <row r="18" spans="1:8" ht="21.75" customHeight="1">
      <c r="A18" s="174"/>
      <c r="B18" s="174"/>
      <c r="C18" s="164" t="s">
        <v>291</v>
      </c>
      <c r="D18" s="164"/>
      <c r="E18" s="176" t="s">
        <v>288</v>
      </c>
      <c r="F18" s="194"/>
      <c r="G18" s="194"/>
      <c r="H18" s="194"/>
    </row>
    <row r="19" spans="1:8" ht="21.75" customHeight="1">
      <c r="A19" s="174"/>
      <c r="B19" s="174"/>
      <c r="C19" s="164"/>
      <c r="D19" s="164"/>
      <c r="E19" s="176" t="s">
        <v>289</v>
      </c>
      <c r="F19" s="194"/>
      <c r="G19" s="197"/>
      <c r="H19" s="197"/>
    </row>
    <row r="20" spans="1:8" ht="21.75" customHeight="1">
      <c r="A20" s="174"/>
      <c r="B20" s="174"/>
      <c r="C20" s="164"/>
      <c r="D20" s="164"/>
      <c r="E20" s="176" t="s">
        <v>290</v>
      </c>
      <c r="F20" s="195"/>
      <c r="G20" s="194"/>
      <c r="H20" s="194"/>
    </row>
    <row r="21" spans="1:8" ht="21.75" customHeight="1">
      <c r="A21" s="174"/>
      <c r="B21" s="174"/>
      <c r="C21" s="164" t="s">
        <v>292</v>
      </c>
      <c r="D21" s="164"/>
      <c r="E21" s="176" t="s">
        <v>288</v>
      </c>
      <c r="F21" s="195"/>
      <c r="G21" s="194"/>
      <c r="H21" s="194"/>
    </row>
    <row r="22" spans="1:8" ht="21.75" customHeight="1">
      <c r="A22" s="174"/>
      <c r="B22" s="174"/>
      <c r="C22" s="164"/>
      <c r="D22" s="164"/>
      <c r="E22" s="176" t="s">
        <v>289</v>
      </c>
      <c r="F22" s="194"/>
      <c r="G22" s="196"/>
      <c r="H22" s="196"/>
    </row>
    <row r="23" spans="1:8" ht="21.75" customHeight="1">
      <c r="A23" s="174"/>
      <c r="B23" s="174"/>
      <c r="C23" s="164"/>
      <c r="D23" s="164"/>
      <c r="E23" s="176" t="s">
        <v>290</v>
      </c>
      <c r="F23" s="194"/>
      <c r="G23" s="194"/>
      <c r="H23" s="194"/>
    </row>
    <row r="24" spans="1:8" ht="21.75" customHeight="1">
      <c r="A24" s="174"/>
      <c r="B24" s="174"/>
      <c r="C24" s="164" t="s">
        <v>293</v>
      </c>
      <c r="D24" s="164"/>
      <c r="E24" s="176" t="s">
        <v>288</v>
      </c>
      <c r="F24" s="194"/>
      <c r="G24" s="194"/>
      <c r="H24" s="194"/>
    </row>
    <row r="25" spans="1:8" ht="21.75" customHeight="1">
      <c r="A25" s="174"/>
      <c r="B25" s="174"/>
      <c r="C25" s="164"/>
      <c r="D25" s="164"/>
      <c r="E25" s="176" t="s">
        <v>289</v>
      </c>
      <c r="F25" s="194"/>
      <c r="G25" s="194"/>
      <c r="H25" s="194"/>
    </row>
    <row r="26" spans="1:8" ht="21.75" customHeight="1">
      <c r="A26" s="174"/>
      <c r="B26" s="174"/>
      <c r="C26" s="164"/>
      <c r="D26" s="164"/>
      <c r="E26" s="176" t="s">
        <v>290</v>
      </c>
      <c r="F26" s="194"/>
      <c r="G26" s="194"/>
      <c r="H26" s="194"/>
    </row>
    <row r="27" spans="1:8" ht="21.75" customHeight="1">
      <c r="A27" s="174"/>
      <c r="B27" s="174"/>
      <c r="C27" s="164" t="s">
        <v>294</v>
      </c>
      <c r="D27" s="164"/>
      <c r="E27" s="194"/>
      <c r="F27" s="194"/>
      <c r="G27" s="194"/>
      <c r="H27" s="194"/>
    </row>
    <row r="28" spans="1:8" ht="21.75" customHeight="1">
      <c r="A28" s="174"/>
      <c r="B28" s="174" t="s">
        <v>319</v>
      </c>
      <c r="C28" s="164" t="s">
        <v>296</v>
      </c>
      <c r="D28" s="164"/>
      <c r="E28" s="176" t="s">
        <v>288</v>
      </c>
      <c r="F28" s="194"/>
      <c r="G28" s="194"/>
      <c r="H28" s="194"/>
    </row>
    <row r="29" spans="1:8" ht="21.75" customHeight="1">
      <c r="A29" s="174"/>
      <c r="B29" s="174"/>
      <c r="C29" s="164"/>
      <c r="D29" s="164"/>
      <c r="E29" s="176" t="s">
        <v>289</v>
      </c>
      <c r="F29" s="194"/>
      <c r="G29" s="194"/>
      <c r="H29" s="194"/>
    </row>
    <row r="30" spans="1:8" ht="21.75" customHeight="1">
      <c r="A30" s="174"/>
      <c r="B30" s="174"/>
      <c r="C30" s="164"/>
      <c r="D30" s="164"/>
      <c r="E30" s="176" t="s">
        <v>290</v>
      </c>
      <c r="F30" s="194"/>
      <c r="G30" s="194"/>
      <c r="H30" s="194"/>
    </row>
    <row r="31" spans="1:8" ht="21.75" customHeight="1">
      <c r="A31" s="174"/>
      <c r="B31" s="174"/>
      <c r="C31" s="164" t="s">
        <v>297</v>
      </c>
      <c r="D31" s="164"/>
      <c r="E31" s="176" t="s">
        <v>288</v>
      </c>
      <c r="F31" s="194"/>
      <c r="G31" s="194"/>
      <c r="H31" s="194"/>
    </row>
    <row r="32" spans="1:8" ht="21.75" customHeight="1">
      <c r="A32" s="174"/>
      <c r="B32" s="174"/>
      <c r="C32" s="164"/>
      <c r="D32" s="164"/>
      <c r="E32" s="176" t="s">
        <v>289</v>
      </c>
      <c r="F32" s="194"/>
      <c r="G32" s="194"/>
      <c r="H32" s="194"/>
    </row>
    <row r="33" spans="1:8" ht="21.75" customHeight="1">
      <c r="A33" s="174"/>
      <c r="B33" s="174"/>
      <c r="C33" s="164"/>
      <c r="D33" s="164"/>
      <c r="E33" s="176" t="s">
        <v>290</v>
      </c>
      <c r="F33" s="194"/>
      <c r="G33" s="194"/>
      <c r="H33" s="194"/>
    </row>
    <row r="34" spans="1:8" ht="21.75" customHeight="1">
      <c r="A34" s="174"/>
      <c r="B34" s="174"/>
      <c r="C34" s="164" t="s">
        <v>298</v>
      </c>
      <c r="D34" s="164"/>
      <c r="E34" s="176" t="s">
        <v>288</v>
      </c>
      <c r="F34" s="194"/>
      <c r="G34" s="194"/>
      <c r="H34" s="194"/>
    </row>
    <row r="35" spans="1:8" ht="21.75" customHeight="1">
      <c r="A35" s="174"/>
      <c r="B35" s="174"/>
      <c r="C35" s="164"/>
      <c r="D35" s="164"/>
      <c r="E35" s="176" t="s">
        <v>289</v>
      </c>
      <c r="F35" s="194"/>
      <c r="G35" s="194"/>
      <c r="H35" s="194"/>
    </row>
    <row r="36" spans="1:8" ht="21.75" customHeight="1">
      <c r="A36" s="174"/>
      <c r="B36" s="174"/>
      <c r="C36" s="164"/>
      <c r="D36" s="164"/>
      <c r="E36" s="176" t="s">
        <v>290</v>
      </c>
      <c r="F36" s="194"/>
      <c r="G36" s="194"/>
      <c r="H36" s="194"/>
    </row>
    <row r="37" spans="1:8" ht="21.75" customHeight="1">
      <c r="A37" s="174"/>
      <c r="B37" s="174"/>
      <c r="C37" s="164" t="s">
        <v>299</v>
      </c>
      <c r="D37" s="164"/>
      <c r="E37" s="176" t="s">
        <v>288</v>
      </c>
      <c r="F37" s="194"/>
      <c r="G37" s="194"/>
      <c r="H37" s="194"/>
    </row>
    <row r="38" spans="1:8" ht="21.75" customHeight="1">
      <c r="A38" s="174"/>
      <c r="B38" s="174"/>
      <c r="C38" s="164"/>
      <c r="D38" s="164"/>
      <c r="E38" s="176" t="s">
        <v>289</v>
      </c>
      <c r="F38" s="194"/>
      <c r="G38" s="194"/>
      <c r="H38" s="194"/>
    </row>
    <row r="39" spans="1:8" ht="21.75" customHeight="1">
      <c r="A39" s="174"/>
      <c r="B39" s="174"/>
      <c r="C39" s="164"/>
      <c r="D39" s="164"/>
      <c r="E39" s="176" t="s">
        <v>290</v>
      </c>
      <c r="F39" s="194"/>
      <c r="G39" s="194"/>
      <c r="H39" s="194"/>
    </row>
    <row r="40" spans="1:8" ht="21.75" customHeight="1">
      <c r="A40" s="174"/>
      <c r="B40" s="174"/>
      <c r="C40" s="164" t="s">
        <v>294</v>
      </c>
      <c r="D40" s="164"/>
      <c r="E40" s="194"/>
      <c r="F40" s="194"/>
      <c r="G40" s="194"/>
      <c r="H40" s="194"/>
    </row>
    <row r="41" spans="1:8" ht="21.75" customHeight="1">
      <c r="A41" s="174"/>
      <c r="B41" s="164" t="s">
        <v>320</v>
      </c>
      <c r="C41" s="164" t="s">
        <v>301</v>
      </c>
      <c r="D41" s="164"/>
      <c r="E41" s="176" t="s">
        <v>288</v>
      </c>
      <c r="F41" s="194"/>
      <c r="G41" s="194"/>
      <c r="H41" s="194"/>
    </row>
    <row r="42" spans="1:8" ht="21.75" customHeight="1">
      <c r="A42" s="174"/>
      <c r="B42" s="164"/>
      <c r="C42" s="164"/>
      <c r="D42" s="164"/>
      <c r="E42" s="176" t="s">
        <v>289</v>
      </c>
      <c r="F42" s="194"/>
      <c r="G42" s="194"/>
      <c r="H42" s="194"/>
    </row>
    <row r="43" spans="1:8" ht="21.75" customHeight="1">
      <c r="A43" s="174"/>
      <c r="B43" s="164"/>
      <c r="C43" s="164"/>
      <c r="D43" s="164"/>
      <c r="E43" s="176" t="s">
        <v>290</v>
      </c>
      <c r="F43" s="194"/>
      <c r="G43" s="194"/>
      <c r="H43" s="194"/>
    </row>
    <row r="44" spans="1:8" ht="21.75" customHeight="1">
      <c r="A44" s="174"/>
      <c r="B44" s="164"/>
      <c r="C44" s="164" t="s">
        <v>294</v>
      </c>
      <c r="D44" s="164"/>
      <c r="E44" s="194"/>
      <c r="F44" s="194"/>
      <c r="G44" s="194"/>
      <c r="H44" s="194"/>
    </row>
    <row r="45" spans="1:8" s="21" customFormat="1" ht="24" customHeight="1">
      <c r="A45" s="177" t="s">
        <v>321</v>
      </c>
      <c r="B45" s="177"/>
      <c r="C45" s="177"/>
      <c r="D45" s="177"/>
      <c r="E45" s="177"/>
      <c r="F45" s="177"/>
      <c r="G45" s="177"/>
      <c r="H45" s="177"/>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G20" sqref="G20:H20"/>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42</v>
      </c>
      <c r="B1" s="11"/>
      <c r="C1" s="11"/>
      <c r="D1" s="11"/>
    </row>
    <row r="2" spans="1:9" ht="33.75" customHeight="1">
      <c r="A2" s="190" t="s">
        <v>43</v>
      </c>
      <c r="B2" s="190"/>
      <c r="C2" s="190"/>
      <c r="D2" s="190"/>
      <c r="E2" s="190"/>
      <c r="F2" s="190"/>
      <c r="G2" s="190"/>
      <c r="H2" s="190"/>
      <c r="I2" s="190"/>
    </row>
    <row r="3" spans="1:9" ht="14.25" customHeight="1">
      <c r="A3" s="191"/>
      <c r="B3" s="191"/>
      <c r="C3" s="191"/>
      <c r="D3" s="191"/>
      <c r="E3" s="191"/>
      <c r="F3" s="191"/>
      <c r="G3" s="191"/>
      <c r="H3" s="191"/>
      <c r="I3" s="191"/>
    </row>
    <row r="4" spans="1:4" ht="21.75" customHeight="1">
      <c r="A4" s="12"/>
      <c r="B4" s="13"/>
      <c r="C4" s="14"/>
      <c r="D4" s="14"/>
    </row>
    <row r="5" spans="1:9" ht="21.75" customHeight="1">
      <c r="A5" s="192" t="s">
        <v>268</v>
      </c>
      <c r="B5" s="193"/>
      <c r="C5" s="193"/>
      <c r="D5" s="174"/>
      <c r="E5" s="174"/>
      <c r="F5" s="174"/>
      <c r="G5" s="174"/>
      <c r="H5" s="174"/>
      <c r="I5" s="174"/>
    </row>
    <row r="6" spans="1:9" ht="21.75" customHeight="1">
      <c r="A6" s="178" t="s">
        <v>269</v>
      </c>
      <c r="B6" s="179"/>
      <c r="C6" s="179"/>
      <c r="D6" s="164"/>
      <c r="E6" s="164"/>
      <c r="F6" s="178" t="s">
        <v>270</v>
      </c>
      <c r="G6" s="180"/>
      <c r="H6" s="174"/>
      <c r="I6" s="174"/>
    </row>
    <row r="7" spans="1:9" ht="21.75" customHeight="1">
      <c r="A7" s="165" t="s">
        <v>271</v>
      </c>
      <c r="B7" s="166"/>
      <c r="C7" s="167"/>
      <c r="D7" s="17" t="s">
        <v>272</v>
      </c>
      <c r="E7" s="17"/>
      <c r="F7" s="186" t="s">
        <v>273</v>
      </c>
      <c r="G7" s="187"/>
      <c r="H7" s="188"/>
      <c r="I7" s="189"/>
    </row>
    <row r="8" spans="1:9" ht="21.75" customHeight="1">
      <c r="A8" s="168"/>
      <c r="B8" s="169"/>
      <c r="C8" s="170"/>
      <c r="D8" s="17" t="s">
        <v>274</v>
      </c>
      <c r="E8" s="17"/>
      <c r="F8" s="186" t="s">
        <v>274</v>
      </c>
      <c r="G8" s="187"/>
      <c r="H8" s="188"/>
      <c r="I8" s="189"/>
    </row>
    <row r="9" spans="1:9" ht="21.75" customHeight="1">
      <c r="A9" s="171"/>
      <c r="B9" s="172"/>
      <c r="C9" s="173"/>
      <c r="D9" s="17" t="s">
        <v>275</v>
      </c>
      <c r="E9" s="17"/>
      <c r="F9" s="186" t="s">
        <v>276</v>
      </c>
      <c r="G9" s="187"/>
      <c r="H9" s="188"/>
      <c r="I9" s="189"/>
    </row>
    <row r="10" spans="1:9" ht="21.75" customHeight="1">
      <c r="A10" s="174" t="s">
        <v>277</v>
      </c>
      <c r="B10" s="164" t="s">
        <v>278</v>
      </c>
      <c r="C10" s="164"/>
      <c r="D10" s="164"/>
      <c r="E10" s="164"/>
      <c r="F10" s="178" t="s">
        <v>279</v>
      </c>
      <c r="G10" s="179"/>
      <c r="H10" s="179"/>
      <c r="I10" s="180"/>
    </row>
    <row r="11" spans="1:9" ht="100.5" customHeight="1">
      <c r="A11" s="175"/>
      <c r="B11" s="181" t="s">
        <v>280</v>
      </c>
      <c r="C11" s="181"/>
      <c r="D11" s="181"/>
      <c r="E11" s="181"/>
      <c r="F11" s="182" t="s">
        <v>280</v>
      </c>
      <c r="G11" s="183"/>
      <c r="H11" s="184"/>
      <c r="I11" s="185"/>
    </row>
    <row r="12" spans="1:9" ht="24">
      <c r="A12" s="164" t="s">
        <v>281</v>
      </c>
      <c r="B12" s="18" t="s">
        <v>282</v>
      </c>
      <c r="C12" s="16" t="s">
        <v>283</v>
      </c>
      <c r="D12" s="16" t="s">
        <v>284</v>
      </c>
      <c r="E12" s="16" t="s">
        <v>285</v>
      </c>
      <c r="F12" s="16" t="s">
        <v>283</v>
      </c>
      <c r="G12" s="164" t="s">
        <v>284</v>
      </c>
      <c r="H12" s="164"/>
      <c r="I12" s="16" t="s">
        <v>285</v>
      </c>
    </row>
    <row r="13" spans="1:9" ht="21.75" customHeight="1">
      <c r="A13" s="164"/>
      <c r="B13" s="164" t="s">
        <v>286</v>
      </c>
      <c r="C13" s="164" t="s">
        <v>287</v>
      </c>
      <c r="D13" s="17" t="s">
        <v>288</v>
      </c>
      <c r="E13" s="19"/>
      <c r="F13" s="164" t="s">
        <v>287</v>
      </c>
      <c r="G13" s="176" t="s">
        <v>288</v>
      </c>
      <c r="H13" s="176"/>
      <c r="I13" s="19"/>
    </row>
    <row r="14" spans="1:9" ht="21.75" customHeight="1">
      <c r="A14" s="164"/>
      <c r="B14" s="174"/>
      <c r="C14" s="164"/>
      <c r="D14" s="17" t="s">
        <v>289</v>
      </c>
      <c r="E14" s="19"/>
      <c r="F14" s="164"/>
      <c r="G14" s="176" t="s">
        <v>289</v>
      </c>
      <c r="H14" s="176"/>
      <c r="I14" s="19"/>
    </row>
    <row r="15" spans="1:9" ht="21.75" customHeight="1">
      <c r="A15" s="164"/>
      <c r="B15" s="174"/>
      <c r="C15" s="164"/>
      <c r="D15" s="17" t="s">
        <v>290</v>
      </c>
      <c r="E15" s="19"/>
      <c r="F15" s="164"/>
      <c r="G15" s="176" t="s">
        <v>290</v>
      </c>
      <c r="H15" s="176"/>
      <c r="I15" s="19"/>
    </row>
    <row r="16" spans="1:9" ht="21.75" customHeight="1">
      <c r="A16" s="164"/>
      <c r="B16" s="174"/>
      <c r="C16" s="164" t="s">
        <v>291</v>
      </c>
      <c r="D16" s="17" t="s">
        <v>288</v>
      </c>
      <c r="E16" s="19"/>
      <c r="F16" s="164" t="s">
        <v>291</v>
      </c>
      <c r="G16" s="176" t="s">
        <v>288</v>
      </c>
      <c r="H16" s="176"/>
      <c r="I16" s="19"/>
    </row>
    <row r="17" spans="1:9" ht="21.75" customHeight="1">
      <c r="A17" s="164"/>
      <c r="B17" s="174"/>
      <c r="C17" s="164"/>
      <c r="D17" s="17" t="s">
        <v>289</v>
      </c>
      <c r="E17" s="19"/>
      <c r="F17" s="164"/>
      <c r="G17" s="176" t="s">
        <v>289</v>
      </c>
      <c r="H17" s="176"/>
      <c r="I17" s="19"/>
    </row>
    <row r="18" spans="1:9" ht="21.75" customHeight="1">
      <c r="A18" s="164"/>
      <c r="B18" s="174"/>
      <c r="C18" s="164"/>
      <c r="D18" s="17" t="s">
        <v>290</v>
      </c>
      <c r="E18" s="19"/>
      <c r="F18" s="164"/>
      <c r="G18" s="176" t="s">
        <v>290</v>
      </c>
      <c r="H18" s="176"/>
      <c r="I18" s="19"/>
    </row>
    <row r="19" spans="1:9" ht="21.75" customHeight="1">
      <c r="A19" s="164"/>
      <c r="B19" s="174"/>
      <c r="C19" s="164" t="s">
        <v>292</v>
      </c>
      <c r="D19" s="17" t="s">
        <v>288</v>
      </c>
      <c r="E19" s="19"/>
      <c r="F19" s="164" t="s">
        <v>292</v>
      </c>
      <c r="G19" s="176" t="s">
        <v>288</v>
      </c>
      <c r="H19" s="176"/>
      <c r="I19" s="19"/>
    </row>
    <row r="20" spans="1:9" ht="21.75" customHeight="1">
      <c r="A20" s="164"/>
      <c r="B20" s="174"/>
      <c r="C20" s="164"/>
      <c r="D20" s="17" t="s">
        <v>289</v>
      </c>
      <c r="E20" s="19"/>
      <c r="F20" s="164"/>
      <c r="G20" s="176" t="s">
        <v>289</v>
      </c>
      <c r="H20" s="176"/>
      <c r="I20" s="19"/>
    </row>
    <row r="21" spans="1:9" ht="21.75" customHeight="1">
      <c r="A21" s="164"/>
      <c r="B21" s="174"/>
      <c r="C21" s="164"/>
      <c r="D21" s="17" t="s">
        <v>290</v>
      </c>
      <c r="E21" s="19"/>
      <c r="F21" s="164"/>
      <c r="G21" s="176" t="s">
        <v>290</v>
      </c>
      <c r="H21" s="176"/>
      <c r="I21" s="19"/>
    </row>
    <row r="22" spans="1:9" ht="21.75" customHeight="1">
      <c r="A22" s="164"/>
      <c r="B22" s="174"/>
      <c r="C22" s="164" t="s">
        <v>293</v>
      </c>
      <c r="D22" s="17" t="s">
        <v>288</v>
      </c>
      <c r="E22" s="19"/>
      <c r="F22" s="164" t="s">
        <v>293</v>
      </c>
      <c r="G22" s="176" t="s">
        <v>288</v>
      </c>
      <c r="H22" s="176"/>
      <c r="I22" s="19"/>
    </row>
    <row r="23" spans="1:9" ht="21.75" customHeight="1">
      <c r="A23" s="164"/>
      <c r="B23" s="174"/>
      <c r="C23" s="164"/>
      <c r="D23" s="17" t="s">
        <v>289</v>
      </c>
      <c r="E23" s="19"/>
      <c r="F23" s="164"/>
      <c r="G23" s="176" t="s">
        <v>289</v>
      </c>
      <c r="H23" s="176"/>
      <c r="I23" s="19"/>
    </row>
    <row r="24" spans="1:9" ht="21.75" customHeight="1">
      <c r="A24" s="164"/>
      <c r="B24" s="174"/>
      <c r="C24" s="164"/>
      <c r="D24" s="17" t="s">
        <v>290</v>
      </c>
      <c r="E24" s="19"/>
      <c r="F24" s="164"/>
      <c r="G24" s="176" t="s">
        <v>290</v>
      </c>
      <c r="H24" s="176"/>
      <c r="I24" s="19"/>
    </row>
    <row r="25" spans="1:9" ht="21.75" customHeight="1">
      <c r="A25" s="164"/>
      <c r="B25" s="174"/>
      <c r="C25" s="16" t="s">
        <v>294</v>
      </c>
      <c r="D25" s="19"/>
      <c r="E25" s="16"/>
      <c r="F25" s="16" t="s">
        <v>294</v>
      </c>
      <c r="G25" s="176"/>
      <c r="H25" s="176"/>
      <c r="I25" s="19"/>
    </row>
    <row r="26" spans="1:9" ht="21.75" customHeight="1">
      <c r="A26" s="164"/>
      <c r="B26" s="164" t="s">
        <v>295</v>
      </c>
      <c r="C26" s="164" t="s">
        <v>296</v>
      </c>
      <c r="D26" s="17" t="s">
        <v>288</v>
      </c>
      <c r="E26" s="19"/>
      <c r="F26" s="164" t="s">
        <v>296</v>
      </c>
      <c r="G26" s="176" t="s">
        <v>288</v>
      </c>
      <c r="H26" s="176"/>
      <c r="I26" s="19"/>
    </row>
    <row r="27" spans="1:9" ht="21.75" customHeight="1">
      <c r="A27" s="164"/>
      <c r="B27" s="174"/>
      <c r="C27" s="164"/>
      <c r="D27" s="17" t="s">
        <v>289</v>
      </c>
      <c r="E27" s="19"/>
      <c r="F27" s="164"/>
      <c r="G27" s="176" t="s">
        <v>289</v>
      </c>
      <c r="H27" s="176"/>
      <c r="I27" s="19"/>
    </row>
    <row r="28" spans="1:9" ht="21.75" customHeight="1">
      <c r="A28" s="164"/>
      <c r="B28" s="174"/>
      <c r="C28" s="164"/>
      <c r="D28" s="17" t="s">
        <v>290</v>
      </c>
      <c r="E28" s="19"/>
      <c r="F28" s="164"/>
      <c r="G28" s="176" t="s">
        <v>290</v>
      </c>
      <c r="H28" s="176"/>
      <c r="I28" s="19"/>
    </row>
    <row r="29" spans="1:9" ht="21.75" customHeight="1">
      <c r="A29" s="164"/>
      <c r="B29" s="174"/>
      <c r="C29" s="164" t="s">
        <v>297</v>
      </c>
      <c r="D29" s="17" t="s">
        <v>288</v>
      </c>
      <c r="E29" s="19"/>
      <c r="F29" s="164" t="s">
        <v>297</v>
      </c>
      <c r="G29" s="176" t="s">
        <v>288</v>
      </c>
      <c r="H29" s="176"/>
      <c r="I29" s="19"/>
    </row>
    <row r="30" spans="1:9" ht="21.75" customHeight="1">
      <c r="A30" s="164"/>
      <c r="B30" s="174"/>
      <c r="C30" s="164"/>
      <c r="D30" s="17" t="s">
        <v>289</v>
      </c>
      <c r="E30" s="19"/>
      <c r="F30" s="164"/>
      <c r="G30" s="176" t="s">
        <v>289</v>
      </c>
      <c r="H30" s="176"/>
      <c r="I30" s="19"/>
    </row>
    <row r="31" spans="1:9" ht="21.75" customHeight="1">
      <c r="A31" s="164"/>
      <c r="B31" s="174"/>
      <c r="C31" s="164"/>
      <c r="D31" s="17" t="s">
        <v>290</v>
      </c>
      <c r="E31" s="19"/>
      <c r="F31" s="164"/>
      <c r="G31" s="176" t="s">
        <v>290</v>
      </c>
      <c r="H31" s="176"/>
      <c r="I31" s="19"/>
    </row>
    <row r="32" spans="1:9" ht="21.75" customHeight="1">
      <c r="A32" s="164"/>
      <c r="B32" s="174"/>
      <c r="C32" s="164" t="s">
        <v>298</v>
      </c>
      <c r="D32" s="17" t="s">
        <v>288</v>
      </c>
      <c r="E32" s="19"/>
      <c r="F32" s="164" t="s">
        <v>298</v>
      </c>
      <c r="G32" s="176" t="s">
        <v>288</v>
      </c>
      <c r="H32" s="176"/>
      <c r="I32" s="19"/>
    </row>
    <row r="33" spans="1:9" ht="21.75" customHeight="1">
      <c r="A33" s="164"/>
      <c r="B33" s="174"/>
      <c r="C33" s="164"/>
      <c r="D33" s="17" t="s">
        <v>289</v>
      </c>
      <c r="E33" s="19"/>
      <c r="F33" s="164"/>
      <c r="G33" s="176" t="s">
        <v>289</v>
      </c>
      <c r="H33" s="176"/>
      <c r="I33" s="19"/>
    </row>
    <row r="34" spans="1:9" ht="21.75" customHeight="1">
      <c r="A34" s="164"/>
      <c r="B34" s="174"/>
      <c r="C34" s="164"/>
      <c r="D34" s="17" t="s">
        <v>290</v>
      </c>
      <c r="E34" s="19"/>
      <c r="F34" s="164"/>
      <c r="G34" s="176" t="s">
        <v>290</v>
      </c>
      <c r="H34" s="176"/>
      <c r="I34" s="19"/>
    </row>
    <row r="35" spans="1:9" ht="21.75" customHeight="1">
      <c r="A35" s="164"/>
      <c r="B35" s="174"/>
      <c r="C35" s="164" t="s">
        <v>299</v>
      </c>
      <c r="D35" s="17" t="s">
        <v>288</v>
      </c>
      <c r="E35" s="19"/>
      <c r="F35" s="164" t="s">
        <v>299</v>
      </c>
      <c r="G35" s="176" t="s">
        <v>288</v>
      </c>
      <c r="H35" s="176"/>
      <c r="I35" s="19"/>
    </row>
    <row r="36" spans="1:9" ht="21.75" customHeight="1">
      <c r="A36" s="164"/>
      <c r="B36" s="174"/>
      <c r="C36" s="164"/>
      <c r="D36" s="17" t="s">
        <v>289</v>
      </c>
      <c r="E36" s="19"/>
      <c r="F36" s="164"/>
      <c r="G36" s="176" t="s">
        <v>289</v>
      </c>
      <c r="H36" s="176"/>
      <c r="I36" s="19"/>
    </row>
    <row r="37" spans="1:9" ht="21.75" customHeight="1">
      <c r="A37" s="164"/>
      <c r="B37" s="174"/>
      <c r="C37" s="164"/>
      <c r="D37" s="17" t="s">
        <v>290</v>
      </c>
      <c r="E37" s="19"/>
      <c r="F37" s="164"/>
      <c r="G37" s="176" t="s">
        <v>290</v>
      </c>
      <c r="H37" s="176"/>
      <c r="I37" s="19"/>
    </row>
    <row r="38" spans="1:9" ht="21.75" customHeight="1">
      <c r="A38" s="164"/>
      <c r="B38" s="174"/>
      <c r="C38" s="16" t="s">
        <v>294</v>
      </c>
      <c r="D38" s="19"/>
      <c r="E38" s="19"/>
      <c r="F38" s="16" t="s">
        <v>294</v>
      </c>
      <c r="G38" s="176"/>
      <c r="H38" s="176"/>
      <c r="I38" s="19"/>
    </row>
    <row r="39" spans="1:9" ht="21.75" customHeight="1">
      <c r="A39" s="164"/>
      <c r="B39" s="164" t="s">
        <v>300</v>
      </c>
      <c r="C39" s="164" t="s">
        <v>301</v>
      </c>
      <c r="D39" s="17" t="s">
        <v>288</v>
      </c>
      <c r="E39" s="15"/>
      <c r="F39" s="164" t="s">
        <v>301</v>
      </c>
      <c r="G39" s="176" t="s">
        <v>288</v>
      </c>
      <c r="H39" s="176"/>
      <c r="I39" s="19"/>
    </row>
    <row r="40" spans="1:9" ht="21.75" customHeight="1">
      <c r="A40" s="164"/>
      <c r="B40" s="164"/>
      <c r="C40" s="164"/>
      <c r="D40" s="17" t="s">
        <v>289</v>
      </c>
      <c r="E40" s="16"/>
      <c r="F40" s="164"/>
      <c r="G40" s="176" t="s">
        <v>289</v>
      </c>
      <c r="H40" s="176"/>
      <c r="I40" s="19"/>
    </row>
    <row r="41" spans="1:9" ht="21.75" customHeight="1">
      <c r="A41" s="164"/>
      <c r="B41" s="164"/>
      <c r="C41" s="164"/>
      <c r="D41" s="17" t="s">
        <v>290</v>
      </c>
      <c r="E41" s="16"/>
      <c r="F41" s="164"/>
      <c r="G41" s="176" t="s">
        <v>290</v>
      </c>
      <c r="H41" s="176"/>
      <c r="I41" s="19"/>
    </row>
    <row r="42" spans="1:9" ht="21.75" customHeight="1">
      <c r="A42" s="164"/>
      <c r="B42" s="164"/>
      <c r="C42" s="16" t="s">
        <v>294</v>
      </c>
      <c r="D42" s="19"/>
      <c r="E42" s="16"/>
      <c r="F42" s="16" t="s">
        <v>294</v>
      </c>
      <c r="G42" s="176"/>
      <c r="H42" s="176"/>
      <c r="I42" s="19"/>
    </row>
    <row r="43" spans="1:9" ht="21" customHeight="1">
      <c r="A43" s="177" t="s">
        <v>322</v>
      </c>
      <c r="B43" s="177"/>
      <c r="C43" s="177"/>
      <c r="D43" s="177"/>
      <c r="E43" s="177"/>
      <c r="F43" s="177"/>
      <c r="G43" s="177"/>
      <c r="H43" s="177"/>
      <c r="I43" s="17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2"/>
  <sheetViews>
    <sheetView tabSelected="1" zoomScalePageLayoutView="0" workbookViewId="0" topLeftCell="A1">
      <selection activeCell="A18" sqref="A18:O19"/>
    </sheetView>
  </sheetViews>
  <sheetFormatPr defaultColWidth="9.33203125" defaultRowHeight="11.25"/>
  <cols>
    <col min="1" max="1" width="7" style="0" customWidth="1"/>
    <col min="2" max="2" width="20.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19.5" customHeight="1">
      <c r="A1" s="200" t="s">
        <v>44</v>
      </c>
      <c r="B1" s="200"/>
    </row>
    <row r="2" spans="1:15" s="1" customFormat="1" ht="27.75" customHeight="1">
      <c r="A2" s="201" t="s">
        <v>45</v>
      </c>
      <c r="B2" s="201"/>
      <c r="C2" s="201"/>
      <c r="D2" s="201"/>
      <c r="E2" s="201"/>
      <c r="F2" s="201"/>
      <c r="G2" s="201"/>
      <c r="H2" s="201"/>
      <c r="I2" s="201"/>
      <c r="J2" s="201"/>
      <c r="K2" s="201"/>
      <c r="L2" s="201"/>
      <c r="M2" s="201"/>
      <c r="N2" s="201"/>
      <c r="O2" s="201"/>
    </row>
    <row r="3" spans="1:15" s="1" customFormat="1" ht="24.75" customHeight="1">
      <c r="A3" s="202" t="s">
        <v>5</v>
      </c>
      <c r="B3" s="202" t="s">
        <v>323</v>
      </c>
      <c r="C3" s="202" t="s">
        <v>324</v>
      </c>
      <c r="D3" s="202"/>
      <c r="E3" s="202" t="s">
        <v>325</v>
      </c>
      <c r="F3" s="202"/>
      <c r="G3" s="202" t="s">
        <v>326</v>
      </c>
      <c r="H3" s="202" t="s">
        <v>327</v>
      </c>
      <c r="I3" s="202"/>
      <c r="J3" s="202"/>
      <c r="K3" s="202"/>
      <c r="L3" s="202" t="s">
        <v>328</v>
      </c>
      <c r="M3" s="202"/>
      <c r="N3" s="202"/>
      <c r="O3" s="202"/>
    </row>
    <row r="4" spans="1:15" s="1" customFormat="1" ht="22.5" customHeight="1">
      <c r="A4" s="202"/>
      <c r="B4" s="202"/>
      <c r="C4" s="5" t="s">
        <v>329</v>
      </c>
      <c r="D4" s="5" t="s">
        <v>330</v>
      </c>
      <c r="E4" s="5" t="s">
        <v>329</v>
      </c>
      <c r="F4" s="5" t="s">
        <v>330</v>
      </c>
      <c r="G4" s="202"/>
      <c r="H4" s="5" t="s">
        <v>331</v>
      </c>
      <c r="I4" s="5" t="s">
        <v>332</v>
      </c>
      <c r="J4" s="5" t="s">
        <v>333</v>
      </c>
      <c r="K4" s="5" t="s">
        <v>334</v>
      </c>
      <c r="L4" s="5" t="s">
        <v>331</v>
      </c>
      <c r="M4" s="5" t="s">
        <v>332</v>
      </c>
      <c r="N4" s="5" t="s">
        <v>333</v>
      </c>
      <c r="O4" s="5" t="s">
        <v>334</v>
      </c>
    </row>
    <row r="5" spans="1:15" s="1" customFormat="1" ht="33" customHeight="1">
      <c r="A5" s="5">
        <v>1</v>
      </c>
      <c r="B5" s="107" t="s">
        <v>357</v>
      </c>
      <c r="C5" s="5">
        <v>17</v>
      </c>
      <c r="D5" s="5">
        <v>12</v>
      </c>
      <c r="E5" s="5">
        <v>16</v>
      </c>
      <c r="F5" s="5">
        <v>8</v>
      </c>
      <c r="G5" s="5">
        <v>5</v>
      </c>
      <c r="H5" s="5"/>
      <c r="I5" s="8"/>
      <c r="J5" s="5"/>
      <c r="K5" s="8"/>
      <c r="L5" s="5"/>
      <c r="M5" s="5"/>
      <c r="N5" s="5"/>
      <c r="O5" s="5"/>
    </row>
    <row r="6" spans="1:15" s="1" customFormat="1" ht="33.75" customHeight="1">
      <c r="A6" s="5">
        <v>2</v>
      </c>
      <c r="B6" s="5"/>
      <c r="C6" s="5"/>
      <c r="D6" s="5"/>
      <c r="E6" s="5"/>
      <c r="F6" s="5"/>
      <c r="G6" s="5"/>
      <c r="H6" s="5"/>
      <c r="I6" s="8"/>
      <c r="J6" s="5"/>
      <c r="K6" s="8"/>
      <c r="L6" s="5"/>
      <c r="M6" s="5"/>
      <c r="N6" s="5"/>
      <c r="O6" s="5"/>
    </row>
    <row r="7" spans="1:15" s="1" customFormat="1" ht="31.5" customHeight="1">
      <c r="A7" s="5">
        <v>3</v>
      </c>
      <c r="B7" s="5"/>
      <c r="C7" s="5"/>
      <c r="D7" s="5"/>
      <c r="E7" s="5"/>
      <c r="F7" s="5"/>
      <c r="G7" s="5"/>
      <c r="H7" s="5"/>
      <c r="I7" s="8"/>
      <c r="J7" s="5"/>
      <c r="K7" s="8"/>
      <c r="L7" s="5"/>
      <c r="M7" s="5"/>
      <c r="N7" s="5"/>
      <c r="O7" s="5"/>
    </row>
    <row r="8" spans="1:15" s="1" customFormat="1" ht="33" customHeight="1">
      <c r="A8" s="5">
        <v>4</v>
      </c>
      <c r="B8" s="5"/>
      <c r="C8" s="5"/>
      <c r="D8" s="5"/>
      <c r="E8" s="5"/>
      <c r="F8" s="5"/>
      <c r="G8" s="5"/>
      <c r="H8" s="5"/>
      <c r="I8" s="8"/>
      <c r="J8" s="5"/>
      <c r="K8" s="8"/>
      <c r="L8" s="5"/>
      <c r="M8" s="5"/>
      <c r="N8" s="5"/>
      <c r="O8" s="5"/>
    </row>
    <row r="9" spans="1:15" s="1" customFormat="1" ht="33.75" customHeight="1">
      <c r="A9" s="5">
        <v>5</v>
      </c>
      <c r="B9" s="5"/>
      <c r="C9" s="5"/>
      <c r="D9" s="5"/>
      <c r="E9" s="5"/>
      <c r="F9" s="5"/>
      <c r="G9" s="5"/>
      <c r="H9" s="5"/>
      <c r="I9" s="8"/>
      <c r="J9" s="5"/>
      <c r="K9" s="8"/>
      <c r="L9" s="5"/>
      <c r="M9" s="5"/>
      <c r="N9" s="5"/>
      <c r="O9" s="5"/>
    </row>
    <row r="10" spans="1:15" s="1" customFormat="1" ht="33.75" customHeight="1">
      <c r="A10" s="5">
        <v>6</v>
      </c>
      <c r="B10" s="5"/>
      <c r="C10" s="5"/>
      <c r="D10" s="5"/>
      <c r="E10" s="5"/>
      <c r="F10" s="5"/>
      <c r="G10" s="5"/>
      <c r="H10" s="5"/>
      <c r="I10" s="8"/>
      <c r="J10" s="5"/>
      <c r="K10" s="8"/>
      <c r="L10" s="5"/>
      <c r="M10" s="5"/>
      <c r="N10" s="5"/>
      <c r="O10" s="5"/>
    </row>
    <row r="11" spans="1:15" s="1" customFormat="1" ht="34.5" customHeight="1">
      <c r="A11" s="5">
        <v>7</v>
      </c>
      <c r="B11" s="5"/>
      <c r="C11" s="5"/>
      <c r="D11" s="5"/>
      <c r="E11" s="5"/>
      <c r="F11" s="5"/>
      <c r="G11" s="5"/>
      <c r="H11" s="5"/>
      <c r="I11" s="8"/>
      <c r="J11" s="5"/>
      <c r="K11" s="8"/>
      <c r="L11" s="5"/>
      <c r="M11" s="5"/>
      <c r="N11" s="5"/>
      <c r="O11" s="5"/>
    </row>
    <row r="12" spans="1:15" s="1" customFormat="1" ht="33.75" customHeight="1">
      <c r="A12" s="5">
        <v>8</v>
      </c>
      <c r="B12" s="5"/>
      <c r="C12" s="5"/>
      <c r="D12" s="5"/>
      <c r="E12" s="5"/>
      <c r="F12" s="5"/>
      <c r="G12" s="5"/>
      <c r="H12" s="5"/>
      <c r="I12" s="8"/>
      <c r="J12" s="5"/>
      <c r="K12" s="8"/>
      <c r="L12" s="5"/>
      <c r="M12" s="5"/>
      <c r="N12" s="5"/>
      <c r="O12" s="5"/>
    </row>
    <row r="13" spans="1:15" s="1" customFormat="1" ht="30.75" customHeight="1">
      <c r="A13" s="5">
        <v>9</v>
      </c>
      <c r="B13" s="107" t="s">
        <v>355</v>
      </c>
      <c r="C13" s="5">
        <v>17</v>
      </c>
      <c r="D13" s="5">
        <v>12</v>
      </c>
      <c r="E13" s="5">
        <v>16</v>
      </c>
      <c r="F13" s="5">
        <v>8</v>
      </c>
      <c r="G13" s="5">
        <v>5</v>
      </c>
      <c r="H13" s="5">
        <v>0</v>
      </c>
      <c r="I13" s="5">
        <v>0</v>
      </c>
      <c r="J13" s="5">
        <v>0</v>
      </c>
      <c r="K13" s="5">
        <v>0</v>
      </c>
      <c r="L13" s="5">
        <v>0</v>
      </c>
      <c r="M13" s="5">
        <v>0</v>
      </c>
      <c r="N13" s="5">
        <v>0</v>
      </c>
      <c r="O13" s="5">
        <v>0</v>
      </c>
    </row>
    <row r="14" spans="1:15" s="1" customFormat="1" ht="24"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7"/>
      <c r="B39" s="7"/>
      <c r="C39" s="7"/>
      <c r="D39" s="7"/>
      <c r="E39" s="7"/>
      <c r="F39" s="7"/>
      <c r="G39" s="7"/>
      <c r="H39" s="7"/>
      <c r="I39" s="7"/>
      <c r="J39" s="7"/>
      <c r="K39" s="7"/>
      <c r="L39" s="7"/>
      <c r="M39" s="7"/>
      <c r="N39" s="7"/>
      <c r="O39" s="7"/>
    </row>
    <row r="40" spans="1:15" s="3" customFormat="1" ht="24.75" customHeight="1">
      <c r="A40" s="7"/>
      <c r="B40" s="7"/>
      <c r="C40" s="7"/>
      <c r="D40" s="7"/>
      <c r="E40" s="7"/>
      <c r="F40" s="7"/>
      <c r="G40" s="7"/>
      <c r="H40" s="7"/>
      <c r="I40" s="7"/>
      <c r="J40" s="7"/>
      <c r="K40" s="7"/>
      <c r="L40" s="7"/>
      <c r="M40" s="7"/>
      <c r="N40" s="7"/>
      <c r="O40" s="7"/>
    </row>
    <row r="41" spans="1:15" s="3"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D28" sqref="D2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1" t="s">
        <v>4</v>
      </c>
      <c r="B1" s="141"/>
      <c r="C1" s="141"/>
      <c r="D1" s="141"/>
      <c r="E1" s="141"/>
      <c r="F1" s="141"/>
      <c r="G1" s="141"/>
      <c r="H1" s="141"/>
      <c r="I1" s="141"/>
      <c r="J1" s="141"/>
      <c r="K1" s="141"/>
      <c r="L1" s="141"/>
    </row>
    <row r="2" spans="1:12" s="91" customFormat="1" ht="24.75" customHeight="1">
      <c r="A2" s="93" t="s">
        <v>5</v>
      </c>
      <c r="B2" s="142" t="s">
        <v>6</v>
      </c>
      <c r="C2" s="143"/>
      <c r="D2" s="143"/>
      <c r="E2" s="143"/>
      <c r="F2" s="143"/>
      <c r="G2" s="143"/>
      <c r="H2" s="143"/>
      <c r="I2" s="143"/>
      <c r="J2" s="144"/>
      <c r="K2" s="93" t="s">
        <v>7</v>
      </c>
      <c r="L2" s="93" t="s">
        <v>8</v>
      </c>
    </row>
    <row r="3" spans="1:12" s="92" customFormat="1" ht="24.75" customHeight="1">
      <c r="A3" s="94" t="s">
        <v>9</v>
      </c>
      <c r="B3" s="139" t="s">
        <v>10</v>
      </c>
      <c r="C3" s="139"/>
      <c r="D3" s="139"/>
      <c r="E3" s="139"/>
      <c r="F3" s="139"/>
      <c r="G3" s="139"/>
      <c r="H3" s="139"/>
      <c r="I3" s="139"/>
      <c r="J3" s="139"/>
      <c r="K3" s="94" t="s">
        <v>11</v>
      </c>
      <c r="L3" s="94"/>
    </row>
    <row r="4" spans="1:12" s="92" customFormat="1" ht="24.75" customHeight="1">
      <c r="A4" s="94" t="s">
        <v>12</v>
      </c>
      <c r="B4" s="139" t="s">
        <v>13</v>
      </c>
      <c r="C4" s="139"/>
      <c r="D4" s="139"/>
      <c r="E4" s="139"/>
      <c r="F4" s="139"/>
      <c r="G4" s="139"/>
      <c r="H4" s="139"/>
      <c r="I4" s="139"/>
      <c r="J4" s="139"/>
      <c r="K4" s="94" t="s">
        <v>11</v>
      </c>
      <c r="L4" s="96"/>
    </row>
    <row r="5" spans="1:12" s="92" customFormat="1" ht="24.75" customHeight="1">
      <c r="A5" s="94" t="s">
        <v>14</v>
      </c>
      <c r="B5" s="139" t="s">
        <v>15</v>
      </c>
      <c r="C5" s="139"/>
      <c r="D5" s="139"/>
      <c r="E5" s="139"/>
      <c r="F5" s="139"/>
      <c r="G5" s="139"/>
      <c r="H5" s="139"/>
      <c r="I5" s="139"/>
      <c r="J5" s="139"/>
      <c r="K5" s="94" t="s">
        <v>11</v>
      </c>
      <c r="L5" s="96"/>
    </row>
    <row r="6" spans="1:12" s="92" customFormat="1" ht="24.75" customHeight="1">
      <c r="A6" s="94" t="s">
        <v>16</v>
      </c>
      <c r="B6" s="139" t="s">
        <v>17</v>
      </c>
      <c r="C6" s="139"/>
      <c r="D6" s="139"/>
      <c r="E6" s="139"/>
      <c r="F6" s="139"/>
      <c r="G6" s="139"/>
      <c r="H6" s="139"/>
      <c r="I6" s="139"/>
      <c r="J6" s="139"/>
      <c r="K6" s="94" t="s">
        <v>11</v>
      </c>
      <c r="L6" s="95"/>
    </row>
    <row r="7" spans="1:12" s="92" customFormat="1" ht="24.75" customHeight="1">
      <c r="A7" s="94" t="s">
        <v>18</v>
      </c>
      <c r="B7" s="139" t="s">
        <v>19</v>
      </c>
      <c r="C7" s="139"/>
      <c r="D7" s="139"/>
      <c r="E7" s="139"/>
      <c r="F7" s="139"/>
      <c r="G7" s="139"/>
      <c r="H7" s="139"/>
      <c r="I7" s="139"/>
      <c r="J7" s="139"/>
      <c r="K7" s="94" t="s">
        <v>11</v>
      </c>
      <c r="L7" s="97"/>
    </row>
    <row r="8" spans="1:12" s="92" customFormat="1" ht="24.75" customHeight="1">
      <c r="A8" s="94" t="s">
        <v>20</v>
      </c>
      <c r="B8" s="139" t="s">
        <v>21</v>
      </c>
      <c r="C8" s="139"/>
      <c r="D8" s="139"/>
      <c r="E8" s="139"/>
      <c r="F8" s="139"/>
      <c r="G8" s="139"/>
      <c r="H8" s="139"/>
      <c r="I8" s="139"/>
      <c r="J8" s="139"/>
      <c r="K8" s="94" t="s">
        <v>11</v>
      </c>
      <c r="L8" s="97"/>
    </row>
    <row r="9" spans="1:12" s="92" customFormat="1" ht="24.75" customHeight="1">
      <c r="A9" s="94" t="s">
        <v>22</v>
      </c>
      <c r="B9" s="139" t="s">
        <v>23</v>
      </c>
      <c r="C9" s="139"/>
      <c r="D9" s="139"/>
      <c r="E9" s="139"/>
      <c r="F9" s="139"/>
      <c r="G9" s="139"/>
      <c r="H9" s="139"/>
      <c r="I9" s="139"/>
      <c r="J9" s="139"/>
      <c r="K9" s="94" t="s">
        <v>11</v>
      </c>
      <c r="L9" s="97"/>
    </row>
    <row r="10" spans="1:12" s="92" customFormat="1" ht="24.75" customHeight="1">
      <c r="A10" s="94" t="s">
        <v>24</v>
      </c>
      <c r="B10" s="139" t="s">
        <v>25</v>
      </c>
      <c r="C10" s="139"/>
      <c r="D10" s="139"/>
      <c r="E10" s="139"/>
      <c r="F10" s="139"/>
      <c r="G10" s="139"/>
      <c r="H10" s="139"/>
      <c r="I10" s="139"/>
      <c r="J10" s="139"/>
      <c r="K10" s="94" t="s">
        <v>11</v>
      </c>
      <c r="L10" s="97"/>
    </row>
    <row r="11" spans="1:12" s="92" customFormat="1" ht="24.75" customHeight="1">
      <c r="A11" s="94" t="s">
        <v>26</v>
      </c>
      <c r="B11" s="139" t="s">
        <v>27</v>
      </c>
      <c r="C11" s="139"/>
      <c r="D11" s="139"/>
      <c r="E11" s="139"/>
      <c r="F11" s="139"/>
      <c r="G11" s="139"/>
      <c r="H11" s="139"/>
      <c r="I11" s="139"/>
      <c r="J11" s="139"/>
      <c r="K11" s="94" t="s">
        <v>28</v>
      </c>
      <c r="L11" s="94" t="s">
        <v>29</v>
      </c>
    </row>
    <row r="12" spans="1:12" s="92" customFormat="1" ht="24.75" customHeight="1">
      <c r="A12" s="94" t="s">
        <v>30</v>
      </c>
      <c r="B12" s="139" t="s">
        <v>31</v>
      </c>
      <c r="C12" s="139"/>
      <c r="D12" s="139"/>
      <c r="E12" s="139"/>
      <c r="F12" s="139"/>
      <c r="G12" s="139"/>
      <c r="H12" s="139"/>
      <c r="I12" s="139"/>
      <c r="J12" s="139"/>
      <c r="K12" s="94" t="s">
        <v>32</v>
      </c>
      <c r="L12" s="94"/>
    </row>
    <row r="13" spans="1:12" s="92" customFormat="1" ht="24.75" customHeight="1">
      <c r="A13" s="94" t="s">
        <v>33</v>
      </c>
      <c r="B13" s="139" t="s">
        <v>34</v>
      </c>
      <c r="C13" s="139"/>
      <c r="D13" s="139"/>
      <c r="E13" s="139"/>
      <c r="F13" s="139"/>
      <c r="G13" s="139"/>
      <c r="H13" s="139"/>
      <c r="I13" s="139"/>
      <c r="J13" s="139"/>
      <c r="K13" s="94" t="s">
        <v>32</v>
      </c>
      <c r="L13" s="94"/>
    </row>
    <row r="14" spans="1:12" s="92" customFormat="1" ht="24.75" customHeight="1">
      <c r="A14" s="94" t="s">
        <v>35</v>
      </c>
      <c r="B14" s="140" t="s">
        <v>36</v>
      </c>
      <c r="C14" s="140"/>
      <c r="D14" s="140"/>
      <c r="E14" s="140"/>
      <c r="F14" s="140"/>
      <c r="G14" s="140"/>
      <c r="H14" s="140"/>
      <c r="I14" s="140"/>
      <c r="J14" s="140"/>
      <c r="K14" s="94" t="s">
        <v>32</v>
      </c>
      <c r="L14" s="98"/>
    </row>
    <row r="15" spans="1:12" ht="24.75" customHeight="1">
      <c r="A15" s="94" t="s">
        <v>37</v>
      </c>
      <c r="B15" s="139" t="s">
        <v>38</v>
      </c>
      <c r="C15" s="139"/>
      <c r="D15" s="139"/>
      <c r="E15" s="139"/>
      <c r="F15" s="139"/>
      <c r="G15" s="139"/>
      <c r="H15" s="139"/>
      <c r="I15" s="139"/>
      <c r="J15" s="139"/>
      <c r="K15" s="94" t="s">
        <v>28</v>
      </c>
      <c r="L15" s="94" t="s">
        <v>39</v>
      </c>
    </row>
    <row r="16" spans="1:12" ht="24.75" customHeight="1">
      <c r="A16" s="94" t="s">
        <v>40</v>
      </c>
      <c r="B16" s="139" t="s">
        <v>41</v>
      </c>
      <c r="C16" s="139"/>
      <c r="D16" s="139"/>
      <c r="E16" s="139"/>
      <c r="F16" s="139"/>
      <c r="G16" s="139"/>
      <c r="H16" s="139"/>
      <c r="I16" s="139"/>
      <c r="J16" s="139"/>
      <c r="K16" s="94" t="s">
        <v>28</v>
      </c>
      <c r="L16" s="94" t="s">
        <v>39</v>
      </c>
    </row>
    <row r="17" spans="1:12" ht="24.75" customHeight="1">
      <c r="A17" s="94" t="s">
        <v>42</v>
      </c>
      <c r="B17" s="139" t="s">
        <v>43</v>
      </c>
      <c r="C17" s="139"/>
      <c r="D17" s="139"/>
      <c r="E17" s="139"/>
      <c r="F17" s="139"/>
      <c r="G17" s="139"/>
      <c r="H17" s="139"/>
      <c r="I17" s="139"/>
      <c r="J17" s="139"/>
      <c r="K17" s="94" t="s">
        <v>28</v>
      </c>
      <c r="L17" s="94" t="s">
        <v>39</v>
      </c>
    </row>
    <row r="18" spans="1:12" ht="24.75" customHeight="1">
      <c r="A18" s="94" t="s">
        <v>44</v>
      </c>
      <c r="B18" s="139" t="s">
        <v>45</v>
      </c>
      <c r="C18" s="139"/>
      <c r="D18" s="139"/>
      <c r="E18" s="139"/>
      <c r="F18" s="139"/>
      <c r="G18" s="139"/>
      <c r="H18" s="139"/>
      <c r="I18" s="139"/>
      <c r="J18" s="139"/>
      <c r="K18" s="94"/>
      <c r="L18" s="99"/>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E36" sqref="E36"/>
    </sheetView>
  </sheetViews>
  <sheetFormatPr defaultColWidth="9.16015625" defaultRowHeight="12.75" customHeight="1"/>
  <cols>
    <col min="1" max="1" width="40.5" style="0" customWidth="1"/>
    <col min="2" max="2" width="23.33203125" style="82" customWidth="1"/>
    <col min="3" max="3" width="41" style="0" customWidth="1"/>
    <col min="4" max="4" width="28.66015625" style="82" customWidth="1"/>
    <col min="5" max="5" width="43" style="0" customWidth="1"/>
    <col min="6" max="6" width="24.16015625" style="83" customWidth="1"/>
  </cols>
  <sheetData>
    <row r="1" spans="1:6" ht="13.5" customHeight="1">
      <c r="A1" s="40" t="s">
        <v>9</v>
      </c>
      <c r="B1" s="46"/>
      <c r="C1" s="41"/>
      <c r="D1" s="46"/>
      <c r="E1" s="41"/>
      <c r="F1" s="84"/>
    </row>
    <row r="2" spans="1:6" ht="16.5" customHeight="1">
      <c r="A2" s="145" t="s">
        <v>10</v>
      </c>
      <c r="B2" s="145"/>
      <c r="C2" s="145"/>
      <c r="D2" s="145"/>
      <c r="E2" s="145"/>
      <c r="F2" s="145"/>
    </row>
    <row r="3" spans="1:6" ht="15" customHeight="1">
      <c r="A3" s="146"/>
      <c r="B3" s="146"/>
      <c r="C3" s="45"/>
      <c r="D3" s="85"/>
      <c r="E3" s="46"/>
      <c r="F3" s="46" t="s">
        <v>46</v>
      </c>
    </row>
    <row r="4" spans="1:6" ht="18.75" customHeight="1">
      <c r="A4" s="147" t="s">
        <v>47</v>
      </c>
      <c r="B4" s="147"/>
      <c r="C4" s="147" t="s">
        <v>48</v>
      </c>
      <c r="D4" s="147"/>
      <c r="E4" s="147"/>
      <c r="F4" s="147"/>
    </row>
    <row r="5" spans="1:6" ht="18.75" customHeight="1">
      <c r="A5" s="47" t="s">
        <v>49</v>
      </c>
      <c r="B5" s="47" t="s">
        <v>50</v>
      </c>
      <c r="C5" s="47" t="s">
        <v>51</v>
      </c>
      <c r="D5" s="48" t="s">
        <v>50</v>
      </c>
      <c r="E5" s="47" t="s">
        <v>52</v>
      </c>
      <c r="F5" s="47" t="s">
        <v>50</v>
      </c>
    </row>
    <row r="6" spans="1:6" ht="18.75" customHeight="1">
      <c r="A6" s="75" t="s">
        <v>53</v>
      </c>
      <c r="B6" s="57">
        <v>1530.42</v>
      </c>
      <c r="C6" s="75" t="s">
        <v>53</v>
      </c>
      <c r="D6" s="57">
        <f>SUM(D7:D34)</f>
        <v>1530.42</v>
      </c>
      <c r="E6" s="56" t="s">
        <v>53</v>
      </c>
      <c r="F6" s="57">
        <f>SUM(F7:F34)</f>
        <v>3002.6099999999997</v>
      </c>
    </row>
    <row r="7" spans="1:6" ht="18.75" customHeight="1">
      <c r="A7" s="49" t="s">
        <v>54</v>
      </c>
      <c r="B7" s="57">
        <v>1530.42</v>
      </c>
      <c r="C7" s="76" t="s">
        <v>55</v>
      </c>
      <c r="D7" s="57">
        <v>496.12</v>
      </c>
      <c r="E7" s="56" t="s">
        <v>56</v>
      </c>
      <c r="F7" s="57">
        <v>1472.19</v>
      </c>
    </row>
    <row r="8" spans="1:8" ht="18.75" customHeight="1">
      <c r="A8" s="49" t="s">
        <v>57</v>
      </c>
      <c r="B8" s="57">
        <v>1530.42</v>
      </c>
      <c r="C8" s="76" t="s">
        <v>58</v>
      </c>
      <c r="D8" s="57"/>
      <c r="E8" s="56" t="s">
        <v>59</v>
      </c>
      <c r="F8" s="57">
        <v>309.05</v>
      </c>
      <c r="H8" s="23"/>
    </row>
    <row r="9" spans="1:6" ht="18.75" customHeight="1">
      <c r="A9" s="77" t="s">
        <v>60</v>
      </c>
      <c r="B9" s="57">
        <v>1093.62</v>
      </c>
      <c r="C9" s="76" t="s">
        <v>61</v>
      </c>
      <c r="D9" s="57"/>
      <c r="E9" s="56" t="s">
        <v>62</v>
      </c>
      <c r="F9" s="57">
        <v>1131.67</v>
      </c>
    </row>
    <row r="10" spans="1:6" ht="18.75" customHeight="1">
      <c r="A10" s="49" t="s">
        <v>63</v>
      </c>
      <c r="B10" s="57"/>
      <c r="C10" s="76" t="s">
        <v>64</v>
      </c>
      <c r="D10" s="57"/>
      <c r="E10" s="56" t="s">
        <v>65</v>
      </c>
      <c r="F10" s="57">
        <v>31.47</v>
      </c>
    </row>
    <row r="11" spans="1:6" ht="18.75" customHeight="1">
      <c r="A11" s="49" t="s">
        <v>66</v>
      </c>
      <c r="B11" s="57"/>
      <c r="C11" s="76" t="s">
        <v>67</v>
      </c>
      <c r="D11" s="57"/>
      <c r="E11" s="56" t="s">
        <v>68</v>
      </c>
      <c r="F11" s="57"/>
    </row>
    <row r="12" spans="1:6" ht="18.75" customHeight="1">
      <c r="A12" s="49" t="s">
        <v>69</v>
      </c>
      <c r="B12" s="57"/>
      <c r="C12" s="76" t="s">
        <v>70</v>
      </c>
      <c r="D12" s="57"/>
      <c r="E12" s="56" t="s">
        <v>71</v>
      </c>
      <c r="F12" s="57"/>
    </row>
    <row r="13" spans="1:6" ht="18.75" customHeight="1">
      <c r="A13" s="49" t="s">
        <v>72</v>
      </c>
      <c r="B13" s="57"/>
      <c r="C13" s="76" t="s">
        <v>73</v>
      </c>
      <c r="D13" s="57"/>
      <c r="E13" s="56" t="s">
        <v>59</v>
      </c>
      <c r="F13" s="57"/>
    </row>
    <row r="14" spans="1:6" ht="18.75" customHeight="1">
      <c r="A14" s="49" t="s">
        <v>74</v>
      </c>
      <c r="B14" s="57"/>
      <c r="C14" s="76" t="s">
        <v>75</v>
      </c>
      <c r="D14" s="57"/>
      <c r="E14" s="56" t="s">
        <v>62</v>
      </c>
      <c r="F14" s="57"/>
    </row>
    <row r="15" spans="1:6" ht="18.75" customHeight="1">
      <c r="A15" s="49" t="s">
        <v>76</v>
      </c>
      <c r="B15" s="57"/>
      <c r="C15" s="76" t="s">
        <v>77</v>
      </c>
      <c r="D15" s="57"/>
      <c r="E15" s="56" t="s">
        <v>78</v>
      </c>
      <c r="F15" s="57"/>
    </row>
    <row r="16" spans="1:6" ht="18.75" customHeight="1">
      <c r="A16" s="78" t="s">
        <v>79</v>
      </c>
      <c r="B16" s="57"/>
      <c r="C16" s="76" t="s">
        <v>80</v>
      </c>
      <c r="D16" s="57"/>
      <c r="E16" s="56" t="s">
        <v>81</v>
      </c>
      <c r="F16" s="57"/>
    </row>
    <row r="17" spans="1:6" ht="18.75" customHeight="1">
      <c r="A17" s="78" t="s">
        <v>82</v>
      </c>
      <c r="B17" s="57"/>
      <c r="C17" s="76" t="s">
        <v>83</v>
      </c>
      <c r="D17" s="57">
        <v>300</v>
      </c>
      <c r="E17" s="56" t="s">
        <v>84</v>
      </c>
      <c r="F17" s="57"/>
    </row>
    <row r="18" spans="1:6" ht="18.75" customHeight="1">
      <c r="A18" s="78"/>
      <c r="B18" s="86"/>
      <c r="C18" s="76" t="s">
        <v>85</v>
      </c>
      <c r="D18" s="57">
        <v>60</v>
      </c>
      <c r="E18" s="56" t="s">
        <v>86</v>
      </c>
      <c r="F18" s="57">
        <v>58.23</v>
      </c>
    </row>
    <row r="19" spans="1:6" ht="18.75" customHeight="1">
      <c r="A19" s="58"/>
      <c r="B19" s="87"/>
      <c r="C19" s="76" t="s">
        <v>87</v>
      </c>
      <c r="D19" s="57">
        <v>570.07</v>
      </c>
      <c r="E19" s="56" t="s">
        <v>88</v>
      </c>
      <c r="F19" s="57"/>
    </row>
    <row r="20" spans="1:6" ht="18.75" customHeight="1">
      <c r="A20" s="58"/>
      <c r="B20" s="86"/>
      <c r="C20" s="76" t="s">
        <v>89</v>
      </c>
      <c r="D20" s="57">
        <v>58.23</v>
      </c>
      <c r="E20" s="56" t="s">
        <v>90</v>
      </c>
      <c r="F20" s="57"/>
    </row>
    <row r="21" spans="1:6" ht="18.75" customHeight="1">
      <c r="A21" s="30"/>
      <c r="B21" s="86"/>
      <c r="C21" s="76" t="s">
        <v>91</v>
      </c>
      <c r="D21" s="57">
        <v>26</v>
      </c>
      <c r="E21" s="56" t="s">
        <v>92</v>
      </c>
      <c r="F21" s="57"/>
    </row>
    <row r="22" spans="1:6" ht="18.75" customHeight="1">
      <c r="A22" s="31"/>
      <c r="B22" s="86"/>
      <c r="C22" s="76" t="s">
        <v>93</v>
      </c>
      <c r="D22" s="57"/>
      <c r="E22" s="56" t="s">
        <v>94</v>
      </c>
      <c r="F22" s="57"/>
    </row>
    <row r="23" spans="1:6" ht="18.75" customHeight="1">
      <c r="A23" s="80"/>
      <c r="B23" s="86"/>
      <c r="C23" s="76" t="s">
        <v>95</v>
      </c>
      <c r="D23" s="57"/>
      <c r="E23" s="60" t="s">
        <v>96</v>
      </c>
      <c r="F23" s="57"/>
    </row>
    <row r="24" spans="1:6" ht="18.75" customHeight="1">
      <c r="A24" s="80"/>
      <c r="B24" s="86"/>
      <c r="C24" s="76" t="s">
        <v>97</v>
      </c>
      <c r="D24" s="57"/>
      <c r="E24" s="60" t="s">
        <v>98</v>
      </c>
      <c r="F24" s="57"/>
    </row>
    <row r="25" spans="1:7" ht="18.75" customHeight="1">
      <c r="A25" s="80"/>
      <c r="B25" s="86"/>
      <c r="C25" s="76" t="s">
        <v>99</v>
      </c>
      <c r="D25" s="57"/>
      <c r="E25" s="60" t="s">
        <v>100</v>
      </c>
      <c r="F25" s="57"/>
      <c r="G25" s="23"/>
    </row>
    <row r="26" spans="1:8" ht="18.75" customHeight="1">
      <c r="A26" s="80"/>
      <c r="B26" s="86"/>
      <c r="C26" s="76" t="s">
        <v>101</v>
      </c>
      <c r="D26" s="57"/>
      <c r="E26" s="60"/>
      <c r="F26" s="57"/>
      <c r="G26" s="23"/>
      <c r="H26" s="23"/>
    </row>
    <row r="27" spans="1:8" ht="18.75" customHeight="1">
      <c r="A27" s="31"/>
      <c r="B27" s="87"/>
      <c r="C27" s="76" t="s">
        <v>102</v>
      </c>
      <c r="D27" s="57"/>
      <c r="E27" s="56"/>
      <c r="F27" s="57"/>
      <c r="G27" s="23"/>
      <c r="H27" s="23"/>
    </row>
    <row r="28" spans="1:8" ht="18.75" customHeight="1">
      <c r="A28" s="80"/>
      <c r="B28" s="86"/>
      <c r="C28" s="76" t="s">
        <v>103</v>
      </c>
      <c r="D28" s="57"/>
      <c r="E28" s="56"/>
      <c r="F28" s="57"/>
      <c r="G28" s="23"/>
      <c r="H28" s="23"/>
    </row>
    <row r="29" spans="1:8" ht="18.75" customHeight="1">
      <c r="A29" s="31"/>
      <c r="B29" s="87"/>
      <c r="C29" s="76" t="s">
        <v>104</v>
      </c>
      <c r="D29" s="57"/>
      <c r="E29" s="56"/>
      <c r="F29" s="57"/>
      <c r="G29" s="23"/>
      <c r="H29" s="23"/>
    </row>
    <row r="30" spans="1:7" ht="18.75" customHeight="1">
      <c r="A30" s="31"/>
      <c r="B30" s="86"/>
      <c r="C30" s="76" t="s">
        <v>105</v>
      </c>
      <c r="D30" s="57">
        <v>20</v>
      </c>
      <c r="E30" s="56"/>
      <c r="F30" s="57"/>
      <c r="G30" s="23"/>
    </row>
    <row r="31" spans="1:7" ht="18.75" customHeight="1">
      <c r="A31" s="31"/>
      <c r="B31" s="86"/>
      <c r="C31" s="76" t="s">
        <v>106</v>
      </c>
      <c r="D31" s="57"/>
      <c r="E31" s="56"/>
      <c r="F31" s="57"/>
      <c r="G31" s="23"/>
    </row>
    <row r="32" spans="1:7" ht="18.75" customHeight="1">
      <c r="A32" s="31"/>
      <c r="B32" s="86"/>
      <c r="C32" s="76" t="s">
        <v>107</v>
      </c>
      <c r="D32" s="57"/>
      <c r="E32" s="56"/>
      <c r="F32" s="57"/>
      <c r="G32" s="23"/>
    </row>
    <row r="33" spans="1:8" ht="18.75" customHeight="1">
      <c r="A33" s="31"/>
      <c r="B33" s="86"/>
      <c r="C33" s="76" t="s">
        <v>108</v>
      </c>
      <c r="D33" s="57"/>
      <c r="E33" s="56"/>
      <c r="F33" s="57"/>
      <c r="G33" s="23"/>
      <c r="H33" s="23"/>
    </row>
    <row r="34" spans="1:7" ht="18.75" customHeight="1">
      <c r="A34" s="30"/>
      <c r="B34" s="86"/>
      <c r="C34" s="76" t="s">
        <v>109</v>
      </c>
      <c r="D34" s="57"/>
      <c r="E34" s="56"/>
      <c r="F34" s="57"/>
      <c r="G34" s="23"/>
    </row>
    <row r="35" spans="1:6" ht="18.75" customHeight="1">
      <c r="A35" s="31"/>
      <c r="B35" s="86"/>
      <c r="C35" s="53"/>
      <c r="D35" s="57"/>
      <c r="E35" s="56"/>
      <c r="F35" s="57"/>
    </row>
    <row r="36" spans="1:6" ht="18.75" customHeight="1">
      <c r="A36" s="31"/>
      <c r="B36" s="86"/>
      <c r="C36" s="51"/>
      <c r="D36" s="88"/>
      <c r="E36" s="56"/>
      <c r="F36" s="57"/>
    </row>
    <row r="37" spans="1:6" ht="18.75" customHeight="1">
      <c r="A37" s="31"/>
      <c r="B37" s="86"/>
      <c r="C37" s="51"/>
      <c r="D37" s="88"/>
      <c r="E37" s="56"/>
      <c r="F37" s="62"/>
    </row>
    <row r="38" spans="1:6" ht="18.75" customHeight="1">
      <c r="A38" s="48" t="s">
        <v>110</v>
      </c>
      <c r="B38" s="53">
        <f>SUM(B6,B18)</f>
        <v>1530.42</v>
      </c>
      <c r="C38" s="53" t="s">
        <v>111</v>
      </c>
      <c r="D38" s="53">
        <f>SUM(D6,D35)</f>
        <v>1530.42</v>
      </c>
      <c r="E38" s="53" t="s">
        <v>111</v>
      </c>
      <c r="F38" s="56">
        <f>SUM(F6,F26)</f>
        <v>3002.6099999999997</v>
      </c>
    </row>
    <row r="39" spans="1:6" ht="18.75" customHeight="1">
      <c r="A39" s="79" t="s">
        <v>112</v>
      </c>
      <c r="B39" s="86"/>
      <c r="C39" s="78" t="s">
        <v>113</v>
      </c>
      <c r="D39" s="88">
        <f>SUM(B45)-SUM(D38)-SUM(D40)</f>
        <v>0</v>
      </c>
      <c r="E39" s="78" t="s">
        <v>113</v>
      </c>
      <c r="F39" s="62">
        <f>D39</f>
        <v>0</v>
      </c>
    </row>
    <row r="40" spans="1:6" ht="18.75" customHeight="1">
      <c r="A40" s="79" t="s">
        <v>114</v>
      </c>
      <c r="B40" s="86"/>
      <c r="C40" s="53" t="s">
        <v>115</v>
      </c>
      <c r="D40" s="57"/>
      <c r="E40" s="53" t="s">
        <v>115</v>
      </c>
      <c r="F40" s="57"/>
    </row>
    <row r="41" spans="1:6" ht="18.75" customHeight="1">
      <c r="A41" s="79" t="s">
        <v>116</v>
      </c>
      <c r="B41" s="89"/>
      <c r="C41" s="81"/>
      <c r="D41" s="88"/>
      <c r="E41" s="31"/>
      <c r="F41" s="88"/>
    </row>
    <row r="42" spans="1:6" ht="18.75" customHeight="1">
      <c r="A42" s="79" t="s">
        <v>117</v>
      </c>
      <c r="B42" s="86"/>
      <c r="C42" s="81"/>
      <c r="D42" s="88"/>
      <c r="E42" s="30"/>
      <c r="F42" s="88"/>
    </row>
    <row r="43" spans="1:6" ht="18.75" customHeight="1">
      <c r="A43" s="79" t="s">
        <v>118</v>
      </c>
      <c r="B43" s="86"/>
      <c r="C43" s="81"/>
      <c r="D43" s="90"/>
      <c r="E43" s="31"/>
      <c r="F43" s="88"/>
    </row>
    <row r="44" spans="1:6" ht="18.75" customHeight="1">
      <c r="A44" s="31"/>
      <c r="B44" s="86"/>
      <c r="C44" s="30"/>
      <c r="D44" s="90"/>
      <c r="E44" s="30"/>
      <c r="F44" s="90"/>
    </row>
    <row r="45" spans="1:6" ht="18.75" customHeight="1">
      <c r="A45" s="47" t="s">
        <v>119</v>
      </c>
      <c r="B45" s="81">
        <f>SUM(B38,B39,B40)</f>
        <v>1530.42</v>
      </c>
      <c r="C45" s="81" t="s">
        <v>120</v>
      </c>
      <c r="D45" s="81">
        <f>SUM(D38,D39,D40)</f>
        <v>1530.42</v>
      </c>
      <c r="E45" s="81" t="s">
        <v>120</v>
      </c>
      <c r="F45" s="81">
        <f>SUM(F38,F39,F40)</f>
        <v>3002.6099999999997</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B1">
      <selection activeCell="D23" sqref="D2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12</v>
      </c>
      <c r="B1" s="23"/>
      <c r="C1" s="23"/>
    </row>
    <row r="2" spans="1:16" ht="35.25" customHeight="1">
      <c r="A2" s="152" t="s">
        <v>13</v>
      </c>
      <c r="B2" s="152"/>
      <c r="C2" s="152"/>
      <c r="D2" s="152"/>
      <c r="E2" s="152"/>
      <c r="F2" s="152"/>
      <c r="G2" s="152"/>
      <c r="H2" s="152"/>
      <c r="I2" s="152"/>
      <c r="J2" s="152"/>
      <c r="K2" s="152"/>
      <c r="L2" s="152"/>
      <c r="M2" s="152"/>
      <c r="N2" s="152"/>
      <c r="O2" s="152"/>
      <c r="P2" s="35"/>
    </row>
    <row r="3" ht="21.75" customHeight="1">
      <c r="O3" s="4" t="s">
        <v>46</v>
      </c>
    </row>
    <row r="4" spans="1:15" ht="18" customHeight="1">
      <c r="A4" s="153" t="s">
        <v>121</v>
      </c>
      <c r="B4" s="153" t="s">
        <v>122</v>
      </c>
      <c r="C4" s="153" t="s">
        <v>123</v>
      </c>
      <c r="D4" s="153" t="s">
        <v>124</v>
      </c>
      <c r="E4" s="153"/>
      <c r="F4" s="153"/>
      <c r="G4" s="153"/>
      <c r="H4" s="153"/>
      <c r="I4" s="153"/>
      <c r="J4" s="153"/>
      <c r="K4" s="153"/>
      <c r="L4" s="153"/>
      <c r="M4" s="153"/>
      <c r="N4" s="153"/>
      <c r="O4" s="149" t="s">
        <v>125</v>
      </c>
    </row>
    <row r="5" spans="1:15" ht="22.5" customHeight="1">
      <c r="A5" s="153"/>
      <c r="B5" s="153"/>
      <c r="C5" s="153"/>
      <c r="D5" s="148" t="s">
        <v>126</v>
      </c>
      <c r="E5" s="148" t="s">
        <v>127</v>
      </c>
      <c r="F5" s="148"/>
      <c r="G5" s="148" t="s">
        <v>128</v>
      </c>
      <c r="H5" s="148" t="s">
        <v>129</v>
      </c>
      <c r="I5" s="148" t="s">
        <v>130</v>
      </c>
      <c r="J5" s="148" t="s">
        <v>131</v>
      </c>
      <c r="K5" s="148" t="s">
        <v>132</v>
      </c>
      <c r="L5" s="148" t="s">
        <v>112</v>
      </c>
      <c r="M5" s="148" t="s">
        <v>116</v>
      </c>
      <c r="N5" s="148" t="s">
        <v>133</v>
      </c>
      <c r="O5" s="150"/>
    </row>
    <row r="6" spans="1:15" ht="33.75" customHeight="1">
      <c r="A6" s="153"/>
      <c r="B6" s="153"/>
      <c r="C6" s="153"/>
      <c r="D6" s="148"/>
      <c r="E6" s="25" t="s">
        <v>134</v>
      </c>
      <c r="F6" s="25" t="s">
        <v>135</v>
      </c>
      <c r="G6" s="148"/>
      <c r="H6" s="148"/>
      <c r="I6" s="148"/>
      <c r="J6" s="148"/>
      <c r="K6" s="148"/>
      <c r="L6" s="148"/>
      <c r="M6" s="148"/>
      <c r="N6" s="148"/>
      <c r="O6" s="151"/>
    </row>
    <row r="7" spans="1:15" ht="18" customHeight="1">
      <c r="A7" s="27" t="s">
        <v>136</v>
      </c>
      <c r="B7" s="27" t="s">
        <v>136</v>
      </c>
      <c r="C7" s="27">
        <v>1</v>
      </c>
      <c r="D7" s="27">
        <v>2</v>
      </c>
      <c r="E7" s="27">
        <v>3</v>
      </c>
      <c r="F7" s="27">
        <v>4</v>
      </c>
      <c r="G7" s="27">
        <v>5</v>
      </c>
      <c r="H7" s="27">
        <v>6</v>
      </c>
      <c r="I7" s="27">
        <v>7</v>
      </c>
      <c r="J7" s="27">
        <v>8</v>
      </c>
      <c r="K7" s="27">
        <v>9</v>
      </c>
      <c r="L7" s="27">
        <v>10</v>
      </c>
      <c r="M7" s="27">
        <v>11</v>
      </c>
      <c r="N7" s="27">
        <v>12</v>
      </c>
      <c r="O7" s="27">
        <v>13</v>
      </c>
    </row>
    <row r="8" spans="1:15" s="4" customFormat="1" ht="18" customHeight="1">
      <c r="A8" s="29">
        <v>997</v>
      </c>
      <c r="B8" s="29" t="s">
        <v>399</v>
      </c>
      <c r="C8" s="203">
        <v>1530.42</v>
      </c>
      <c r="D8" s="204">
        <f>E8+SUM(G8:N8)</f>
        <v>1530.42</v>
      </c>
      <c r="E8" s="203">
        <v>1530.42</v>
      </c>
      <c r="F8" s="57">
        <v>1093.62</v>
      </c>
      <c r="G8" s="29"/>
      <c r="H8" s="29"/>
      <c r="I8" s="29"/>
      <c r="J8" s="29"/>
      <c r="K8" s="29"/>
      <c r="L8" s="29"/>
      <c r="M8" s="29"/>
      <c r="N8" s="29"/>
      <c r="O8" s="29"/>
    </row>
    <row r="9" spans="1:15" s="4" customFormat="1" ht="18" customHeight="1">
      <c r="A9" s="29"/>
      <c r="B9" s="29"/>
      <c r="C9" s="29"/>
      <c r="D9" s="29"/>
      <c r="E9" s="29"/>
      <c r="F9" s="29"/>
      <c r="G9" s="29"/>
      <c r="H9" s="29"/>
      <c r="I9" s="29"/>
      <c r="J9" s="29"/>
      <c r="K9" s="29"/>
      <c r="L9" s="29"/>
      <c r="M9" s="29"/>
      <c r="N9" s="29"/>
      <c r="O9" s="29"/>
    </row>
    <row r="10" spans="1:15" s="4" customFormat="1" ht="18" customHeight="1">
      <c r="A10" s="29"/>
      <c r="B10" s="29"/>
      <c r="C10" s="29"/>
      <c r="D10" s="29"/>
      <c r="E10" s="29"/>
      <c r="F10" s="29"/>
      <c r="G10" s="29"/>
      <c r="H10" s="29"/>
      <c r="I10" s="29"/>
      <c r="J10" s="38"/>
      <c r="K10" s="38"/>
      <c r="L10" s="38"/>
      <c r="M10" s="38"/>
      <c r="N10" s="29"/>
      <c r="O10" s="29"/>
    </row>
    <row r="11" spans="1:15" s="4" customFormat="1" ht="18" customHeight="1">
      <c r="A11" s="29"/>
      <c r="B11" s="38"/>
      <c r="C11" s="38"/>
      <c r="D11" s="29"/>
      <c r="E11" s="29"/>
      <c r="F11" s="29"/>
      <c r="G11" s="29"/>
      <c r="H11" s="38"/>
      <c r="I11" s="38"/>
      <c r="J11" s="38"/>
      <c r="K11" s="38"/>
      <c r="L11" s="38"/>
      <c r="M11" s="38"/>
      <c r="N11" s="29"/>
      <c r="O11" s="29"/>
    </row>
    <row r="12" spans="1:15" s="4" customFormat="1" ht="18" customHeight="1">
      <c r="A12" s="29"/>
      <c r="B12" s="29"/>
      <c r="C12" s="29"/>
      <c r="D12" s="29"/>
      <c r="E12" s="29"/>
      <c r="F12" s="29"/>
      <c r="G12" s="29"/>
      <c r="H12" s="38"/>
      <c r="I12" s="38"/>
      <c r="J12" s="38"/>
      <c r="K12" s="38"/>
      <c r="L12" s="38"/>
      <c r="M12" s="38"/>
      <c r="N12" s="29"/>
      <c r="O12" s="29"/>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B9" sqref="B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14</v>
      </c>
      <c r="B1" s="23"/>
      <c r="C1" s="23"/>
    </row>
    <row r="2" spans="1:14" ht="35.25" customHeight="1">
      <c r="A2" s="152" t="s">
        <v>15</v>
      </c>
      <c r="B2" s="152"/>
      <c r="C2" s="152"/>
      <c r="D2" s="152"/>
      <c r="E2" s="152"/>
      <c r="F2" s="152"/>
      <c r="G2" s="152"/>
      <c r="H2" s="152"/>
      <c r="I2" s="152"/>
      <c r="J2" s="152"/>
      <c r="K2" s="152"/>
      <c r="L2" s="152"/>
      <c r="M2" s="152"/>
      <c r="N2" s="35"/>
    </row>
    <row r="3" ht="21.75" customHeight="1">
      <c r="M3" s="32" t="s">
        <v>46</v>
      </c>
    </row>
    <row r="4" spans="1:13" ht="15" customHeight="1">
      <c r="A4" s="153" t="s">
        <v>121</v>
      </c>
      <c r="B4" s="153" t="s">
        <v>122</v>
      </c>
      <c r="C4" s="153" t="s">
        <v>123</v>
      </c>
      <c r="D4" s="153" t="s">
        <v>124</v>
      </c>
      <c r="E4" s="153"/>
      <c r="F4" s="153"/>
      <c r="G4" s="153"/>
      <c r="H4" s="153"/>
      <c r="I4" s="153"/>
      <c r="J4" s="153"/>
      <c r="K4" s="153"/>
      <c r="L4" s="153"/>
      <c r="M4" s="153"/>
    </row>
    <row r="5" spans="1:13" ht="30" customHeight="1">
      <c r="A5" s="153"/>
      <c r="B5" s="153"/>
      <c r="C5" s="153"/>
      <c r="D5" s="148" t="s">
        <v>126</v>
      </c>
      <c r="E5" s="148" t="s">
        <v>138</v>
      </c>
      <c r="F5" s="148"/>
      <c r="G5" s="148" t="s">
        <v>128</v>
      </c>
      <c r="H5" s="148" t="s">
        <v>130</v>
      </c>
      <c r="I5" s="148" t="s">
        <v>131</v>
      </c>
      <c r="J5" s="148" t="s">
        <v>132</v>
      </c>
      <c r="K5" s="148" t="s">
        <v>114</v>
      </c>
      <c r="L5" s="148" t="s">
        <v>125</v>
      </c>
      <c r="M5" s="148" t="s">
        <v>116</v>
      </c>
    </row>
    <row r="6" spans="1:13" ht="40.5" customHeight="1">
      <c r="A6" s="153"/>
      <c r="B6" s="153"/>
      <c r="C6" s="153"/>
      <c r="D6" s="148"/>
      <c r="E6" s="25" t="s">
        <v>134</v>
      </c>
      <c r="F6" s="25" t="s">
        <v>139</v>
      </c>
      <c r="G6" s="148"/>
      <c r="H6" s="148"/>
      <c r="I6" s="148"/>
      <c r="J6" s="148"/>
      <c r="K6" s="148"/>
      <c r="L6" s="148"/>
      <c r="M6" s="148"/>
    </row>
    <row r="7" spans="1:13" ht="18" customHeight="1">
      <c r="A7" s="27" t="s">
        <v>136</v>
      </c>
      <c r="B7" s="27" t="s">
        <v>136</v>
      </c>
      <c r="C7" s="27">
        <v>1</v>
      </c>
      <c r="D7" s="27">
        <v>2</v>
      </c>
      <c r="E7" s="27">
        <v>3</v>
      </c>
      <c r="F7" s="27">
        <v>4</v>
      </c>
      <c r="G7" s="27">
        <v>5</v>
      </c>
      <c r="H7" s="27">
        <v>6</v>
      </c>
      <c r="I7" s="27">
        <v>7</v>
      </c>
      <c r="J7" s="27">
        <v>8</v>
      </c>
      <c r="K7" s="27">
        <v>9</v>
      </c>
      <c r="L7" s="27">
        <v>10</v>
      </c>
      <c r="M7" s="27">
        <v>11</v>
      </c>
    </row>
    <row r="8" spans="1:13" ht="18" customHeight="1">
      <c r="A8" s="29">
        <v>997</v>
      </c>
      <c r="B8" s="29" t="s">
        <v>399</v>
      </c>
      <c r="C8" s="30">
        <v>1530.42</v>
      </c>
      <c r="D8" s="30">
        <f>E8+SUM(G8:N8)</f>
        <v>1530.42</v>
      </c>
      <c r="E8" s="30">
        <v>1530.42</v>
      </c>
      <c r="F8" s="57">
        <v>1093.62</v>
      </c>
      <c r="G8" s="30"/>
      <c r="H8" s="30"/>
      <c r="I8" s="30"/>
      <c r="J8" s="30"/>
      <c r="K8" s="30"/>
      <c r="L8" s="30"/>
      <c r="M8" s="30"/>
    </row>
    <row r="9" spans="1:13" ht="18" customHeight="1">
      <c r="A9" s="30"/>
      <c r="B9" s="30"/>
      <c r="C9" s="30"/>
      <c r="D9" s="30"/>
      <c r="E9" s="30"/>
      <c r="F9" s="30"/>
      <c r="G9" s="30"/>
      <c r="H9" s="30"/>
      <c r="I9" s="30"/>
      <c r="J9" s="30"/>
      <c r="K9" s="30"/>
      <c r="L9" s="30"/>
      <c r="M9" s="30"/>
    </row>
    <row r="10" spans="1:13" ht="18" customHeight="1">
      <c r="A10" s="30"/>
      <c r="B10" s="30"/>
      <c r="C10" s="30"/>
      <c r="D10" s="30"/>
      <c r="E10" s="30"/>
      <c r="F10" s="30"/>
      <c r="G10" s="30"/>
      <c r="H10" s="30"/>
      <c r="I10" s="30"/>
      <c r="J10" s="30"/>
      <c r="K10" s="30"/>
      <c r="L10" s="30"/>
      <c r="M10" s="30"/>
    </row>
    <row r="11" spans="1:13" ht="18" customHeight="1">
      <c r="A11" s="30"/>
      <c r="B11" s="30"/>
      <c r="C11" s="30"/>
      <c r="D11" s="30"/>
      <c r="E11" s="30"/>
      <c r="F11" s="30"/>
      <c r="G11" s="30"/>
      <c r="H11" s="30"/>
      <c r="I11" s="31"/>
      <c r="J11" s="30"/>
      <c r="K11" s="30"/>
      <c r="L11" s="30"/>
      <c r="M11" s="30"/>
    </row>
    <row r="12" spans="1:13" ht="18" customHeight="1">
      <c r="A12" s="30"/>
      <c r="B12" s="30"/>
      <c r="C12" s="30"/>
      <c r="D12" s="30"/>
      <c r="E12" s="30"/>
      <c r="F12" s="30"/>
      <c r="G12" s="30"/>
      <c r="H12" s="31"/>
      <c r="I12" s="31"/>
      <c r="J12" s="30"/>
      <c r="K12" s="30"/>
      <c r="L12" s="30"/>
      <c r="M12" s="30"/>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B26" sqref="B2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40" t="s">
        <v>16</v>
      </c>
      <c r="B1" s="41"/>
      <c r="C1" s="41"/>
      <c r="D1" s="41"/>
      <c r="E1" s="41"/>
      <c r="F1" s="42"/>
    </row>
    <row r="2" spans="1:6" ht="15.75" customHeight="1">
      <c r="A2" s="43" t="s">
        <v>140</v>
      </c>
      <c r="B2" s="44"/>
      <c r="C2" s="44"/>
      <c r="D2" s="44"/>
      <c r="E2" s="44"/>
      <c r="F2" s="44"/>
    </row>
    <row r="3" spans="1:6" ht="15" customHeight="1">
      <c r="A3" s="146"/>
      <c r="B3" s="146"/>
      <c r="C3" s="45"/>
      <c r="D3" s="45"/>
      <c r="E3" s="46"/>
      <c r="F3" s="74" t="s">
        <v>46</v>
      </c>
    </row>
    <row r="4" spans="1:6" ht="17.25" customHeight="1">
      <c r="A4" s="147" t="s">
        <v>47</v>
      </c>
      <c r="B4" s="147"/>
      <c r="C4" s="147" t="s">
        <v>48</v>
      </c>
      <c r="D4" s="147"/>
      <c r="E4" s="147"/>
      <c r="F4" s="147"/>
    </row>
    <row r="5" spans="1:6" ht="17.25" customHeight="1">
      <c r="A5" s="47" t="s">
        <v>49</v>
      </c>
      <c r="B5" s="47" t="s">
        <v>50</v>
      </c>
      <c r="C5" s="47" t="s">
        <v>51</v>
      </c>
      <c r="D5" s="48" t="s">
        <v>50</v>
      </c>
      <c r="E5" s="47" t="s">
        <v>52</v>
      </c>
      <c r="F5" s="47" t="s">
        <v>50</v>
      </c>
    </row>
    <row r="6" spans="1:6" ht="17.25" customHeight="1">
      <c r="A6" s="75" t="s">
        <v>141</v>
      </c>
      <c r="B6" s="59">
        <f>B7+B9+B10</f>
        <v>1530.42</v>
      </c>
      <c r="C6" s="59" t="s">
        <v>141</v>
      </c>
      <c r="D6" s="59">
        <f>SUM(D7:D34)</f>
        <v>1530.42</v>
      </c>
      <c r="E6" s="59" t="s">
        <v>141</v>
      </c>
      <c r="F6" s="59">
        <f>F7+F12+F23+F24+F25</f>
        <v>1530.42</v>
      </c>
    </row>
    <row r="7" spans="1:6" ht="17.25" customHeight="1">
      <c r="A7" s="49" t="s">
        <v>142</v>
      </c>
      <c r="B7" s="59">
        <v>1530.42</v>
      </c>
      <c r="C7" s="59" t="s">
        <v>55</v>
      </c>
      <c r="D7" s="59">
        <v>496.12</v>
      </c>
      <c r="E7" s="59" t="s">
        <v>56</v>
      </c>
      <c r="F7" s="59">
        <f>SUM(F8:F11)</f>
        <v>1472.19</v>
      </c>
    </row>
    <row r="8" spans="1:8" ht="17.25" customHeight="1">
      <c r="A8" s="77" t="s">
        <v>143</v>
      </c>
      <c r="B8" s="59">
        <v>1093.62</v>
      </c>
      <c r="C8" s="59" t="s">
        <v>58</v>
      </c>
      <c r="D8" s="59"/>
      <c r="E8" s="59" t="s">
        <v>59</v>
      </c>
      <c r="F8" s="59">
        <v>309.05</v>
      </c>
      <c r="H8" s="23"/>
    </row>
    <row r="9" spans="1:6" ht="17.25" customHeight="1">
      <c r="A9" s="49" t="s">
        <v>144</v>
      </c>
      <c r="B9" s="59"/>
      <c r="C9" s="59" t="s">
        <v>61</v>
      </c>
      <c r="D9" s="59"/>
      <c r="E9" s="59" t="s">
        <v>62</v>
      </c>
      <c r="F9" s="59">
        <v>1131.67</v>
      </c>
    </row>
    <row r="10" spans="1:6" ht="17.25" customHeight="1">
      <c r="A10" s="49" t="s">
        <v>145</v>
      </c>
      <c r="B10" s="59"/>
      <c r="C10" s="59" t="s">
        <v>64</v>
      </c>
      <c r="D10" s="59"/>
      <c r="E10" s="59" t="s">
        <v>65</v>
      </c>
      <c r="F10" s="59">
        <v>31.47</v>
      </c>
    </row>
    <row r="11" spans="1:6" ht="17.25" customHeight="1">
      <c r="A11" s="49"/>
      <c r="B11" s="59"/>
      <c r="C11" s="59" t="s">
        <v>67</v>
      </c>
      <c r="D11" s="59"/>
      <c r="E11" s="59" t="s">
        <v>68</v>
      </c>
      <c r="F11" s="59"/>
    </row>
    <row r="12" spans="1:6" ht="17.25" customHeight="1">
      <c r="A12" s="49"/>
      <c r="B12" s="59"/>
      <c r="C12" s="59" t="s">
        <v>70</v>
      </c>
      <c r="D12" s="59"/>
      <c r="E12" s="59" t="s">
        <v>71</v>
      </c>
      <c r="F12" s="59">
        <f>SUM(F13:F22)</f>
        <v>58.23</v>
      </c>
    </row>
    <row r="13" spans="1:6" ht="17.25" customHeight="1">
      <c r="A13" s="49"/>
      <c r="B13" s="59"/>
      <c r="C13" s="59" t="s">
        <v>73</v>
      </c>
      <c r="D13" s="59"/>
      <c r="E13" s="59" t="s">
        <v>59</v>
      </c>
      <c r="F13" s="59"/>
    </row>
    <row r="14" spans="1:6" ht="17.25" customHeight="1">
      <c r="A14" s="49"/>
      <c r="B14" s="59"/>
      <c r="C14" s="59" t="s">
        <v>75</v>
      </c>
      <c r="D14" s="59"/>
      <c r="E14" s="59" t="s">
        <v>62</v>
      </c>
      <c r="F14" s="59"/>
    </row>
    <row r="15" spans="1:6" ht="17.25" customHeight="1">
      <c r="A15" s="78"/>
      <c r="B15" s="59"/>
      <c r="C15" s="59" t="s">
        <v>77</v>
      </c>
      <c r="D15" s="59"/>
      <c r="E15" s="59" t="s">
        <v>78</v>
      </c>
      <c r="F15" s="59"/>
    </row>
    <row r="16" spans="1:6" ht="17.25" customHeight="1">
      <c r="A16" s="78"/>
      <c r="B16" s="59"/>
      <c r="C16" s="59" t="s">
        <v>80</v>
      </c>
      <c r="D16" s="59"/>
      <c r="E16" s="59" t="s">
        <v>81</v>
      </c>
      <c r="F16" s="59"/>
    </row>
    <row r="17" spans="1:6" ht="17.25" customHeight="1">
      <c r="A17" s="78"/>
      <c r="B17" s="59"/>
      <c r="C17" s="59" t="s">
        <v>83</v>
      </c>
      <c r="D17" s="59">
        <v>300</v>
      </c>
      <c r="E17" s="59" t="s">
        <v>84</v>
      </c>
      <c r="F17" s="59"/>
    </row>
    <row r="18" spans="1:6" ht="17.25" customHeight="1">
      <c r="A18" s="78"/>
      <c r="B18" s="59"/>
      <c r="C18" s="59" t="s">
        <v>85</v>
      </c>
      <c r="D18" s="59">
        <v>60</v>
      </c>
      <c r="E18" s="59" t="s">
        <v>86</v>
      </c>
      <c r="F18" s="59">
        <v>58.23</v>
      </c>
    </row>
    <row r="19" spans="1:6" ht="17.25" customHeight="1">
      <c r="A19" s="58"/>
      <c r="B19" s="59"/>
      <c r="C19" s="59" t="s">
        <v>87</v>
      </c>
      <c r="D19" s="59">
        <v>570.07</v>
      </c>
      <c r="E19" s="59" t="s">
        <v>88</v>
      </c>
      <c r="F19" s="59"/>
    </row>
    <row r="20" spans="1:6" ht="17.25" customHeight="1">
      <c r="A20" s="58"/>
      <c r="B20" s="59"/>
      <c r="C20" s="59" t="s">
        <v>89</v>
      </c>
      <c r="D20" s="59">
        <v>58.23</v>
      </c>
      <c r="E20" s="59" t="s">
        <v>90</v>
      </c>
      <c r="F20" s="59"/>
    </row>
    <row r="21" spans="1:6" ht="17.25" customHeight="1">
      <c r="A21" s="30"/>
      <c r="B21" s="59"/>
      <c r="C21" s="59" t="s">
        <v>91</v>
      </c>
      <c r="D21" s="59">
        <v>26</v>
      </c>
      <c r="E21" s="59" t="s">
        <v>92</v>
      </c>
      <c r="F21" s="59"/>
    </row>
    <row r="22" spans="1:6" ht="17.25" customHeight="1">
      <c r="A22" s="31"/>
      <c r="B22" s="59"/>
      <c r="C22" s="59" t="s">
        <v>93</v>
      </c>
      <c r="D22" s="59"/>
      <c r="E22" s="59" t="s">
        <v>94</v>
      </c>
      <c r="F22" s="59"/>
    </row>
    <row r="23" spans="1:6" ht="17.25" customHeight="1">
      <c r="A23" s="80"/>
      <c r="B23" s="59"/>
      <c r="C23" s="59" t="s">
        <v>95</v>
      </c>
      <c r="D23" s="59"/>
      <c r="E23" s="59" t="s">
        <v>96</v>
      </c>
      <c r="F23" s="59"/>
    </row>
    <row r="24" spans="1:6" ht="17.25" customHeight="1">
      <c r="A24" s="80"/>
      <c r="B24" s="59"/>
      <c r="C24" s="59" t="s">
        <v>97</v>
      </c>
      <c r="D24" s="59"/>
      <c r="E24" s="59" t="s">
        <v>98</v>
      </c>
      <c r="F24" s="59"/>
    </row>
    <row r="25" spans="1:7" ht="17.25" customHeight="1">
      <c r="A25" s="80"/>
      <c r="B25" s="59"/>
      <c r="C25" s="59" t="s">
        <v>99</v>
      </c>
      <c r="D25" s="59"/>
      <c r="E25" s="59" t="s">
        <v>100</v>
      </c>
      <c r="F25" s="59"/>
      <c r="G25" s="23"/>
    </row>
    <row r="26" spans="1:8" ht="17.25" customHeight="1">
      <c r="A26" s="80"/>
      <c r="B26" s="59"/>
      <c r="C26" s="59" t="s">
        <v>101</v>
      </c>
      <c r="D26" s="59"/>
      <c r="E26" s="59"/>
      <c r="F26" s="59"/>
      <c r="G26" s="23"/>
      <c r="H26" s="23"/>
    </row>
    <row r="27" spans="1:8" ht="17.25" customHeight="1">
      <c r="A27" s="31"/>
      <c r="B27" s="59"/>
      <c r="C27" s="59" t="s">
        <v>102</v>
      </c>
      <c r="D27" s="59"/>
      <c r="E27" s="59"/>
      <c r="F27" s="59"/>
      <c r="G27" s="23"/>
      <c r="H27" s="23"/>
    </row>
    <row r="28" spans="1:8" ht="17.25" customHeight="1">
      <c r="A28" s="80"/>
      <c r="B28" s="59"/>
      <c r="C28" s="59" t="s">
        <v>103</v>
      </c>
      <c r="D28" s="59"/>
      <c r="E28" s="59"/>
      <c r="F28" s="59"/>
      <c r="G28" s="23"/>
      <c r="H28" s="23"/>
    </row>
    <row r="29" spans="1:8" ht="17.25" customHeight="1">
      <c r="A29" s="31"/>
      <c r="B29" s="59"/>
      <c r="C29" s="59" t="s">
        <v>104</v>
      </c>
      <c r="D29" s="59"/>
      <c r="E29" s="59"/>
      <c r="F29" s="59"/>
      <c r="G29" s="23"/>
      <c r="H29" s="23"/>
    </row>
    <row r="30" spans="1:7" ht="17.25" customHeight="1">
      <c r="A30" s="31"/>
      <c r="B30" s="59"/>
      <c r="C30" s="59" t="s">
        <v>105</v>
      </c>
      <c r="D30" s="59"/>
      <c r="E30" s="59"/>
      <c r="F30" s="59"/>
      <c r="G30" s="23"/>
    </row>
    <row r="31" spans="1:6" ht="17.25" customHeight="1">
      <c r="A31" s="31"/>
      <c r="B31" s="59"/>
      <c r="C31" s="59" t="s">
        <v>106</v>
      </c>
      <c r="D31" s="59">
        <v>20</v>
      </c>
      <c r="E31" s="59"/>
      <c r="F31" s="59"/>
    </row>
    <row r="32" spans="1:6" ht="17.25" customHeight="1">
      <c r="A32" s="31"/>
      <c r="B32" s="59"/>
      <c r="C32" s="59" t="s">
        <v>107</v>
      </c>
      <c r="D32" s="59"/>
      <c r="E32" s="59"/>
      <c r="F32" s="59"/>
    </row>
    <row r="33" spans="1:8" ht="17.25" customHeight="1">
      <c r="A33" s="31"/>
      <c r="B33" s="59"/>
      <c r="C33" s="59" t="s">
        <v>108</v>
      </c>
      <c r="D33" s="59"/>
      <c r="E33" s="59"/>
      <c r="F33" s="59"/>
      <c r="G33" s="23"/>
      <c r="H33" s="23"/>
    </row>
    <row r="34" spans="1:6" ht="17.25" customHeight="1">
      <c r="A34" s="30"/>
      <c r="B34" s="59"/>
      <c r="C34" s="59" t="s">
        <v>109</v>
      </c>
      <c r="D34" s="59"/>
      <c r="E34" s="59"/>
      <c r="F34" s="59"/>
    </row>
    <row r="35" spans="1:6" ht="17.25" customHeight="1">
      <c r="A35" s="31"/>
      <c r="B35" s="59"/>
      <c r="C35" s="59"/>
      <c r="D35" s="59"/>
      <c r="E35" s="59"/>
      <c r="F35" s="59"/>
    </row>
    <row r="36" spans="1:6" ht="17.25" customHeight="1">
      <c r="A36" s="48" t="s">
        <v>110</v>
      </c>
      <c r="B36" s="59">
        <f>B6</f>
        <v>1530.42</v>
      </c>
      <c r="C36" s="59" t="s">
        <v>111</v>
      </c>
      <c r="D36" s="59">
        <f>D6</f>
        <v>1530.42</v>
      </c>
      <c r="E36" s="59" t="s">
        <v>111</v>
      </c>
      <c r="F36" s="59">
        <f>SUM(F6)</f>
        <v>1530.42</v>
      </c>
    </row>
    <row r="37" spans="1:6" ht="17.25" customHeight="1">
      <c r="A37" s="76" t="s">
        <v>116</v>
      </c>
      <c r="B37" s="59">
        <f>B38+B39</f>
        <v>0</v>
      </c>
      <c r="C37" s="59" t="s">
        <v>113</v>
      </c>
      <c r="D37" s="59"/>
      <c r="E37" s="59" t="s">
        <v>113</v>
      </c>
      <c r="F37" s="59">
        <f>D37</f>
        <v>0</v>
      </c>
    </row>
    <row r="38" spans="1:6" ht="17.25" customHeight="1">
      <c r="A38" s="76" t="s">
        <v>117</v>
      </c>
      <c r="B38" s="59"/>
      <c r="C38" s="59"/>
      <c r="D38" s="59"/>
      <c r="E38" s="59"/>
      <c r="F38" s="59"/>
    </row>
    <row r="39" spans="1:6" ht="17.25" customHeight="1">
      <c r="A39" s="76" t="s">
        <v>146</v>
      </c>
      <c r="B39" s="59"/>
      <c r="C39" s="59"/>
      <c r="D39" s="59"/>
      <c r="E39" s="59"/>
      <c r="F39" s="59"/>
    </row>
    <row r="40" spans="1:6" ht="17.25" customHeight="1">
      <c r="A40" s="31"/>
      <c r="B40" s="59"/>
      <c r="C40" s="59"/>
      <c r="D40" s="59"/>
      <c r="E40" s="59"/>
      <c r="F40" s="59"/>
    </row>
    <row r="41" spans="1:6" ht="17.25" customHeight="1">
      <c r="A41" s="47" t="s">
        <v>119</v>
      </c>
      <c r="B41" s="59">
        <f>B36+B37</f>
        <v>1530.42</v>
      </c>
      <c r="C41" s="59" t="s">
        <v>120</v>
      </c>
      <c r="D41" s="59">
        <f>D37+D36</f>
        <v>1530.42</v>
      </c>
      <c r="E41" s="59" t="s">
        <v>120</v>
      </c>
      <c r="F41" s="59">
        <f>F36+F37</f>
        <v>1530.42</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zoomScalePageLayoutView="0" workbookViewId="0" topLeftCell="A1">
      <selection activeCell="C18" sqref="C18"/>
    </sheetView>
  </sheetViews>
  <sheetFormatPr defaultColWidth="9.332031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18</v>
      </c>
    </row>
    <row r="2" spans="1:7" ht="28.5" customHeight="1">
      <c r="A2" s="33" t="s">
        <v>19</v>
      </c>
      <c r="B2" s="33"/>
      <c r="C2" s="33"/>
      <c r="D2" s="33"/>
      <c r="E2" s="33"/>
      <c r="F2" s="33"/>
      <c r="G2" s="33"/>
    </row>
    <row r="3" ht="22.5" customHeight="1">
      <c r="G3" s="4" t="s">
        <v>46</v>
      </c>
    </row>
    <row r="4" spans="1:7" ht="23.25" customHeight="1">
      <c r="A4" s="34" t="s">
        <v>147</v>
      </c>
      <c r="B4" s="34" t="s">
        <v>148</v>
      </c>
      <c r="C4" s="34" t="s">
        <v>126</v>
      </c>
      <c r="D4" s="34" t="s">
        <v>149</v>
      </c>
      <c r="E4" s="34" t="s">
        <v>150</v>
      </c>
      <c r="F4" s="34" t="s">
        <v>151</v>
      </c>
      <c r="G4" s="34" t="s">
        <v>152</v>
      </c>
    </row>
    <row r="5" spans="1:7" ht="23.25" customHeight="1">
      <c r="A5" s="34" t="s">
        <v>136</v>
      </c>
      <c r="B5" s="34" t="s">
        <v>136</v>
      </c>
      <c r="C5" s="34">
        <v>1</v>
      </c>
      <c r="D5" s="34">
        <v>2</v>
      </c>
      <c r="E5" s="34">
        <v>3</v>
      </c>
      <c r="F5" s="34">
        <v>4</v>
      </c>
      <c r="G5" s="34" t="s">
        <v>136</v>
      </c>
    </row>
    <row r="6" spans="1:7" ht="23.25" customHeight="1">
      <c r="A6" s="34">
        <v>201</v>
      </c>
      <c r="B6" s="34" t="s">
        <v>153</v>
      </c>
      <c r="C6" s="34">
        <v>436.8</v>
      </c>
      <c r="D6" s="34">
        <v>340.52</v>
      </c>
      <c r="E6" s="34">
        <v>96.28</v>
      </c>
      <c r="F6" s="34"/>
      <c r="G6" s="34"/>
    </row>
    <row r="7" spans="1:7" ht="23.25" customHeight="1">
      <c r="A7" s="34">
        <v>20103</v>
      </c>
      <c r="B7" s="34" t="s">
        <v>154</v>
      </c>
      <c r="C7" s="34">
        <v>436.8</v>
      </c>
      <c r="D7" s="34">
        <v>340.52</v>
      </c>
      <c r="E7" s="34">
        <v>96.28</v>
      </c>
      <c r="F7" s="34"/>
      <c r="G7" s="34"/>
    </row>
    <row r="8" spans="1:7" ht="23.25" customHeight="1">
      <c r="A8" s="34">
        <v>2010301</v>
      </c>
      <c r="B8" s="34" t="s">
        <v>155</v>
      </c>
      <c r="C8" s="34">
        <v>436.8</v>
      </c>
      <c r="D8" s="34">
        <v>340.52</v>
      </c>
      <c r="E8" s="34">
        <v>96.28</v>
      </c>
      <c r="F8" s="34"/>
      <c r="G8" s="34"/>
    </row>
    <row r="9" spans="1:7" ht="23.25" customHeight="1">
      <c r="A9" s="34" t="s">
        <v>341</v>
      </c>
      <c r="B9" s="34" t="s">
        <v>344</v>
      </c>
      <c r="C9" s="34">
        <v>300</v>
      </c>
      <c r="D9" s="34"/>
      <c r="E9" s="34"/>
      <c r="F9" s="34">
        <v>300</v>
      </c>
      <c r="G9" s="34"/>
    </row>
    <row r="10" spans="1:7" ht="23.25" customHeight="1">
      <c r="A10" s="34" t="s">
        <v>342</v>
      </c>
      <c r="B10" s="34" t="s">
        <v>345</v>
      </c>
      <c r="C10" s="34">
        <v>60</v>
      </c>
      <c r="D10" s="34"/>
      <c r="E10" s="34"/>
      <c r="F10" s="34">
        <v>60</v>
      </c>
      <c r="G10" s="34"/>
    </row>
    <row r="11" spans="1:7" ht="23.25" customHeight="1">
      <c r="A11" s="34" t="s">
        <v>343</v>
      </c>
      <c r="B11" s="34" t="s">
        <v>346</v>
      </c>
      <c r="C11" s="34">
        <v>570.07</v>
      </c>
      <c r="D11" s="34"/>
      <c r="E11" s="34"/>
      <c r="F11" s="34">
        <v>570.07</v>
      </c>
      <c r="G11" s="34"/>
    </row>
    <row r="12" spans="1:7" ht="23.25" customHeight="1">
      <c r="A12" s="34">
        <v>2140106</v>
      </c>
      <c r="B12" s="34" t="s">
        <v>347</v>
      </c>
      <c r="C12" s="34">
        <v>58.23</v>
      </c>
      <c r="D12" s="34"/>
      <c r="E12" s="34"/>
      <c r="F12" s="34">
        <v>58.23</v>
      </c>
      <c r="G12" s="34"/>
    </row>
    <row r="13" spans="1:7" ht="23.25" customHeight="1">
      <c r="A13" s="34">
        <v>2150199</v>
      </c>
      <c r="B13" s="34" t="s">
        <v>348</v>
      </c>
      <c r="C13" s="34">
        <v>26</v>
      </c>
      <c r="D13" s="34"/>
      <c r="E13" s="34"/>
      <c r="F13" s="34">
        <v>26</v>
      </c>
      <c r="G13" s="34"/>
    </row>
    <row r="14" spans="1:7" ht="23.25" customHeight="1">
      <c r="A14" s="34">
        <v>229</v>
      </c>
      <c r="B14" s="34" t="s">
        <v>162</v>
      </c>
      <c r="C14" s="34">
        <v>20</v>
      </c>
      <c r="D14" s="34"/>
      <c r="E14" s="34"/>
      <c r="F14" s="34">
        <v>20</v>
      </c>
      <c r="G14" s="34"/>
    </row>
    <row r="15" spans="1:7" ht="23.25" customHeight="1">
      <c r="A15" s="34"/>
      <c r="B15" s="34"/>
      <c r="C15" s="34"/>
      <c r="D15" s="34"/>
      <c r="E15" s="34"/>
      <c r="F15" s="34"/>
      <c r="G15" s="34"/>
    </row>
    <row r="16" spans="1:7" ht="23.25" customHeight="1">
      <c r="A16" s="34"/>
      <c r="B16" s="34"/>
      <c r="C16" s="34"/>
      <c r="D16" s="34"/>
      <c r="E16" s="34"/>
      <c r="F16" s="34"/>
      <c r="G16" s="34"/>
    </row>
    <row r="17" spans="1:7" ht="23.25" customHeight="1">
      <c r="A17" s="34"/>
      <c r="B17" s="34"/>
      <c r="C17" s="34"/>
      <c r="D17" s="34"/>
      <c r="E17" s="34"/>
      <c r="F17" s="34"/>
      <c r="G17" s="34"/>
    </row>
    <row r="18" spans="1:7" ht="24.75" customHeight="1">
      <c r="A18" s="34"/>
      <c r="B18" s="34"/>
      <c r="C18" s="34"/>
      <c r="D18" s="34"/>
      <c r="E18" s="34"/>
      <c r="F18" s="34"/>
      <c r="G18" s="34"/>
    </row>
    <row r="19" spans="1:7" ht="24.75" customHeight="1">
      <c r="A19" s="34"/>
      <c r="B19" s="34"/>
      <c r="C19" s="34"/>
      <c r="D19" s="34"/>
      <c r="E19" s="34"/>
      <c r="F19" s="34"/>
      <c r="G19" s="34"/>
    </row>
    <row r="20" spans="1:7" ht="24.75" customHeight="1">
      <c r="A20" s="34"/>
      <c r="B20" s="34"/>
      <c r="C20" s="34"/>
      <c r="D20" s="34"/>
      <c r="E20" s="34"/>
      <c r="F20" s="34"/>
      <c r="G20" s="34"/>
    </row>
    <row r="21" spans="1:7" ht="24.75" customHeight="1">
      <c r="A21" s="34"/>
      <c r="B21" s="34"/>
      <c r="C21" s="34"/>
      <c r="D21" s="34"/>
      <c r="E21" s="34"/>
      <c r="F21" s="34"/>
      <c r="G21" s="34"/>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50"/>
  <sheetViews>
    <sheetView showGridLines="0" showZeros="0" zoomScalePageLayoutView="0" workbookViewId="0" topLeftCell="A1">
      <selection activeCell="D18" sqref="D18"/>
    </sheetView>
  </sheetViews>
  <sheetFormatPr defaultColWidth="9.332031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23" t="s">
        <v>20</v>
      </c>
    </row>
    <row r="2" spans="1:6" ht="28.5" customHeight="1">
      <c r="A2" s="33" t="s">
        <v>21</v>
      </c>
      <c r="B2" s="33"/>
      <c r="C2" s="33"/>
      <c r="D2" s="33"/>
      <c r="E2" s="33"/>
      <c r="F2" s="33"/>
    </row>
    <row r="3" ht="22.5" customHeight="1">
      <c r="F3" s="4" t="s">
        <v>46</v>
      </c>
    </row>
    <row r="4" spans="1:6" ht="22.5" customHeight="1">
      <c r="A4" s="34" t="s">
        <v>163</v>
      </c>
      <c r="B4" s="34" t="s">
        <v>164</v>
      </c>
      <c r="C4" s="34" t="s">
        <v>126</v>
      </c>
      <c r="D4" s="34" t="s">
        <v>149</v>
      </c>
      <c r="E4" s="34" t="s">
        <v>150</v>
      </c>
      <c r="F4" s="34" t="s">
        <v>151</v>
      </c>
    </row>
    <row r="5" spans="1:6" ht="15.75" customHeight="1">
      <c r="A5" s="27" t="s">
        <v>136</v>
      </c>
      <c r="B5" s="27" t="s">
        <v>136</v>
      </c>
      <c r="C5" s="27">
        <v>1</v>
      </c>
      <c r="D5" s="27">
        <v>2</v>
      </c>
      <c r="E5" s="27">
        <v>3</v>
      </c>
      <c r="F5" s="27">
        <v>4</v>
      </c>
    </row>
    <row r="6" spans="1:6" ht="12.75" customHeight="1">
      <c r="A6" s="66"/>
      <c r="B6" s="67" t="s">
        <v>126</v>
      </c>
      <c r="C6" s="52">
        <v>1530.42</v>
      </c>
      <c r="D6" s="73">
        <v>340.52</v>
      </c>
      <c r="E6" s="52">
        <v>96.28</v>
      </c>
      <c r="F6" s="52">
        <f>SUM(F19:F39)</f>
        <v>1093.6200000000001</v>
      </c>
    </row>
    <row r="7" spans="1:6" s="23" customFormat="1" ht="12.75" customHeight="1">
      <c r="A7" s="66" t="s">
        <v>165</v>
      </c>
      <c r="B7" s="66" t="s">
        <v>166</v>
      </c>
      <c r="C7" s="52">
        <v>309.05</v>
      </c>
      <c r="D7" s="52">
        <v>309.05</v>
      </c>
      <c r="E7" s="52"/>
      <c r="F7" s="52"/>
    </row>
    <row r="8" spans="1:6" ht="12.75" customHeight="1">
      <c r="A8" s="66" t="s">
        <v>167</v>
      </c>
      <c r="B8" s="66" t="s">
        <v>168</v>
      </c>
      <c r="C8" s="126">
        <v>143.85</v>
      </c>
      <c r="D8" s="52">
        <v>143.85</v>
      </c>
      <c r="E8" s="52"/>
      <c r="F8" s="52"/>
    </row>
    <row r="9" spans="1:6" ht="12.75" customHeight="1">
      <c r="A9" s="66" t="s">
        <v>169</v>
      </c>
      <c r="B9" s="66" t="s">
        <v>170</v>
      </c>
      <c r="C9" s="126">
        <v>36.23</v>
      </c>
      <c r="D9" s="52">
        <v>36.23</v>
      </c>
      <c r="E9" s="52"/>
      <c r="F9" s="52"/>
    </row>
    <row r="10" spans="1:6" ht="12.75" customHeight="1">
      <c r="A10" s="66" t="s">
        <v>171</v>
      </c>
      <c r="B10" s="69" t="s">
        <v>172</v>
      </c>
      <c r="C10" s="126">
        <v>8.22</v>
      </c>
      <c r="D10" s="52">
        <v>8.22</v>
      </c>
      <c r="E10" s="52"/>
      <c r="F10" s="52"/>
    </row>
    <row r="11" spans="1:6" ht="12.75" customHeight="1">
      <c r="A11" s="66" t="s">
        <v>173</v>
      </c>
      <c r="B11" s="66" t="s">
        <v>174</v>
      </c>
      <c r="C11" s="126">
        <v>32.88</v>
      </c>
      <c r="D11" s="52">
        <v>32.88</v>
      </c>
      <c r="E11" s="52"/>
      <c r="F11" s="52"/>
    </row>
    <row r="12" spans="1:6" ht="12.75" customHeight="1">
      <c r="A12" s="66" t="s">
        <v>175</v>
      </c>
      <c r="B12" s="66" t="s">
        <v>176</v>
      </c>
      <c r="C12" s="126">
        <v>39.37</v>
      </c>
      <c r="D12" s="52">
        <v>39.37</v>
      </c>
      <c r="E12" s="52"/>
      <c r="F12" s="52"/>
    </row>
    <row r="13" spans="1:6" ht="12.75" customHeight="1">
      <c r="A13" s="66" t="s">
        <v>177</v>
      </c>
      <c r="B13" s="66" t="s">
        <v>178</v>
      </c>
      <c r="C13" s="126">
        <v>15.75</v>
      </c>
      <c r="D13" s="52">
        <v>15.75</v>
      </c>
      <c r="E13" s="52"/>
      <c r="F13" s="52"/>
    </row>
    <row r="14" spans="1:6" ht="12.75" customHeight="1">
      <c r="A14" s="66" t="s">
        <v>337</v>
      </c>
      <c r="B14" s="66" t="s">
        <v>336</v>
      </c>
      <c r="C14" s="126">
        <v>0.93</v>
      </c>
      <c r="D14" s="52">
        <v>0.93</v>
      </c>
      <c r="E14" s="52"/>
      <c r="F14" s="52"/>
    </row>
    <row r="15" spans="1:6" ht="12.75" customHeight="1">
      <c r="A15" s="66" t="s">
        <v>337</v>
      </c>
      <c r="B15" s="66" t="s">
        <v>338</v>
      </c>
      <c r="C15" s="126">
        <v>1.7</v>
      </c>
      <c r="D15" s="52">
        <v>1.7</v>
      </c>
      <c r="E15" s="52"/>
      <c r="F15" s="52"/>
    </row>
    <row r="16" spans="1:6" ht="12.75" customHeight="1">
      <c r="A16" s="66" t="s">
        <v>179</v>
      </c>
      <c r="B16" s="66" t="s">
        <v>161</v>
      </c>
      <c r="C16" s="126">
        <v>25.55</v>
      </c>
      <c r="D16" s="52">
        <v>25.55</v>
      </c>
      <c r="E16" s="52"/>
      <c r="F16" s="52"/>
    </row>
    <row r="17" spans="1:6" ht="12.75" customHeight="1">
      <c r="A17" s="66" t="s">
        <v>339</v>
      </c>
      <c r="B17" s="66" t="s">
        <v>340</v>
      </c>
      <c r="C17" s="126">
        <v>4.56836</v>
      </c>
      <c r="D17" s="52">
        <v>4.56836</v>
      </c>
      <c r="E17" s="52"/>
      <c r="F17" s="52"/>
    </row>
    <row r="18" spans="1:6" s="23" customFormat="1" ht="12.75" customHeight="1">
      <c r="A18" s="66" t="s">
        <v>180</v>
      </c>
      <c r="B18" s="66" t="s">
        <v>181</v>
      </c>
      <c r="C18" s="126">
        <v>96.28</v>
      </c>
      <c r="D18" s="52"/>
      <c r="E18" s="52">
        <v>96.28</v>
      </c>
      <c r="F18" s="52"/>
    </row>
    <row r="19" spans="1:6" s="117" customFormat="1" ht="12.75" customHeight="1">
      <c r="A19" s="115" t="s">
        <v>182</v>
      </c>
      <c r="B19" s="115" t="s">
        <v>183</v>
      </c>
      <c r="C19" s="126">
        <v>49.38</v>
      </c>
      <c r="D19" s="116"/>
      <c r="E19" s="116">
        <v>15</v>
      </c>
      <c r="F19" s="116">
        <v>34.38</v>
      </c>
    </row>
    <row r="20" spans="1:6" s="117" customFormat="1" ht="12.75" customHeight="1">
      <c r="A20" s="115" t="s">
        <v>184</v>
      </c>
      <c r="B20" s="115" t="s">
        <v>185</v>
      </c>
      <c r="C20" s="126">
        <v>19.2</v>
      </c>
      <c r="D20" s="116"/>
      <c r="E20" s="116">
        <v>11</v>
      </c>
      <c r="F20" s="116">
        <v>8.2</v>
      </c>
    </row>
    <row r="21" spans="1:6" s="117" customFormat="1" ht="12.75" customHeight="1">
      <c r="A21" s="115" t="s">
        <v>389</v>
      </c>
      <c r="B21" s="115" t="s">
        <v>187</v>
      </c>
      <c r="C21" s="126">
        <v>4</v>
      </c>
      <c r="D21" s="116"/>
      <c r="E21" s="116">
        <v>4</v>
      </c>
      <c r="F21" s="116"/>
    </row>
    <row r="22" spans="1:6" s="106" customFormat="1" ht="12.75" customHeight="1">
      <c r="A22" s="66" t="s">
        <v>379</v>
      </c>
      <c r="B22" s="66" t="s">
        <v>380</v>
      </c>
      <c r="C22" s="126">
        <v>3.7</v>
      </c>
      <c r="D22" s="52"/>
      <c r="E22" s="52"/>
      <c r="F22" s="52">
        <v>3.7</v>
      </c>
    </row>
    <row r="23" spans="1:6" s="106" customFormat="1" ht="12.75" customHeight="1">
      <c r="A23" s="123" t="s">
        <v>387</v>
      </c>
      <c r="B23" s="123" t="s">
        <v>388</v>
      </c>
      <c r="C23" s="126">
        <v>1</v>
      </c>
      <c r="D23" s="122"/>
      <c r="E23" s="122"/>
      <c r="F23" s="122">
        <v>1</v>
      </c>
    </row>
    <row r="24" spans="1:6" s="106" customFormat="1" ht="12.75" customHeight="1">
      <c r="A24" s="66" t="s">
        <v>381</v>
      </c>
      <c r="B24" s="66" t="s">
        <v>382</v>
      </c>
      <c r="C24" s="126">
        <v>6.3</v>
      </c>
      <c r="D24" s="52"/>
      <c r="E24" s="52"/>
      <c r="F24" s="52">
        <v>6.3</v>
      </c>
    </row>
    <row r="25" spans="1:6" ht="12.75" customHeight="1">
      <c r="A25" s="70" t="s">
        <v>188</v>
      </c>
      <c r="B25" s="70" t="s">
        <v>189</v>
      </c>
      <c r="C25" s="126">
        <v>0.5</v>
      </c>
      <c r="D25" s="52"/>
      <c r="E25" s="52">
        <v>0.5</v>
      </c>
      <c r="F25" s="52"/>
    </row>
    <row r="26" spans="1:6" ht="12.75" customHeight="1">
      <c r="A26" s="119" t="s">
        <v>383</v>
      </c>
      <c r="B26" s="119" t="s">
        <v>384</v>
      </c>
      <c r="C26" s="126">
        <v>14.74</v>
      </c>
      <c r="D26" s="118"/>
      <c r="E26" s="118"/>
      <c r="F26" s="118">
        <v>14.74</v>
      </c>
    </row>
    <row r="27" spans="1:6" ht="12.75" customHeight="1">
      <c r="A27" s="125" t="s">
        <v>390</v>
      </c>
      <c r="B27" s="125" t="s">
        <v>391</v>
      </c>
      <c r="C27" s="126">
        <v>40</v>
      </c>
      <c r="D27" s="124"/>
      <c r="E27" s="124"/>
      <c r="F27" s="124">
        <v>40</v>
      </c>
    </row>
    <row r="28" spans="1:6" s="105" customFormat="1" ht="12.75" customHeight="1">
      <c r="A28" s="103" t="s">
        <v>190</v>
      </c>
      <c r="B28" s="103" t="s">
        <v>191</v>
      </c>
      <c r="C28" s="126">
        <v>10.783</v>
      </c>
      <c r="D28" s="104"/>
      <c r="E28" s="104">
        <v>10.783</v>
      </c>
      <c r="F28" s="104"/>
    </row>
    <row r="29" spans="1:6" s="105" customFormat="1" ht="12.75" customHeight="1">
      <c r="A29" s="103" t="s">
        <v>352</v>
      </c>
      <c r="B29" s="103" t="s">
        <v>353</v>
      </c>
      <c r="C29" s="126">
        <v>10.32</v>
      </c>
      <c r="D29" s="104"/>
      <c r="E29" s="104">
        <v>7.32</v>
      </c>
      <c r="F29" s="104">
        <v>3</v>
      </c>
    </row>
    <row r="30" spans="1:6" ht="12.75" customHeight="1">
      <c r="A30" s="70" t="s">
        <v>192</v>
      </c>
      <c r="B30" s="70" t="s">
        <v>193</v>
      </c>
      <c r="C30" s="126">
        <v>3.41</v>
      </c>
      <c r="D30" s="52"/>
      <c r="E30" s="52">
        <v>3.41</v>
      </c>
      <c r="F30" s="52"/>
    </row>
    <row r="31" spans="1:6" ht="12.75" customHeight="1">
      <c r="A31" s="70" t="s">
        <v>195</v>
      </c>
      <c r="B31" s="70" t="s">
        <v>196</v>
      </c>
      <c r="C31" s="126">
        <v>972.04</v>
      </c>
      <c r="D31" s="52"/>
      <c r="E31" s="52">
        <v>44.267</v>
      </c>
      <c r="F31" s="52">
        <v>924.07</v>
      </c>
    </row>
    <row r="32" spans="1:6" s="72" customFormat="1" ht="12.75" customHeight="1">
      <c r="A32" s="70" t="s">
        <v>197</v>
      </c>
      <c r="B32" s="70" t="s">
        <v>198</v>
      </c>
      <c r="C32" s="52">
        <v>31.47</v>
      </c>
      <c r="D32" s="52">
        <v>31.47</v>
      </c>
      <c r="E32" s="52"/>
      <c r="F32" s="52"/>
    </row>
    <row r="33" spans="1:6" ht="12.75" customHeight="1">
      <c r="A33" s="127" t="s">
        <v>392</v>
      </c>
      <c r="B33" s="127" t="s">
        <v>393</v>
      </c>
      <c r="C33" s="52">
        <v>13.48</v>
      </c>
      <c r="D33" s="52">
        <v>13.48</v>
      </c>
      <c r="E33" s="52"/>
      <c r="F33" s="52"/>
    </row>
    <row r="34" spans="1:6" ht="12.75" customHeight="1">
      <c r="A34" s="127" t="s">
        <v>394</v>
      </c>
      <c r="B34" s="127" t="s">
        <v>395</v>
      </c>
      <c r="C34" s="52">
        <v>10.22</v>
      </c>
      <c r="D34" s="52">
        <v>10.22</v>
      </c>
      <c r="E34" s="52"/>
      <c r="F34" s="52"/>
    </row>
    <row r="35" spans="1:6" ht="12.75" customHeight="1">
      <c r="A35" s="127" t="s">
        <v>396</v>
      </c>
      <c r="B35" s="127" t="s">
        <v>340</v>
      </c>
      <c r="C35" s="52">
        <v>0.58</v>
      </c>
      <c r="D35" s="52">
        <v>0.58</v>
      </c>
      <c r="E35" s="52"/>
      <c r="F35" s="52"/>
    </row>
    <row r="36" spans="1:6" ht="12.75" customHeight="1">
      <c r="A36" s="127" t="s">
        <v>398</v>
      </c>
      <c r="B36" s="127" t="s">
        <v>397</v>
      </c>
      <c r="C36" s="52">
        <v>0.3</v>
      </c>
      <c r="D36" s="52">
        <v>0.3</v>
      </c>
      <c r="E36" s="52"/>
      <c r="F36" s="52"/>
    </row>
    <row r="37" spans="1:6" ht="12.75" customHeight="1">
      <c r="A37" s="103" t="s">
        <v>349</v>
      </c>
      <c r="B37" s="103" t="s">
        <v>350</v>
      </c>
      <c r="C37" s="52">
        <v>3.36</v>
      </c>
      <c r="D37" s="52">
        <v>3.36</v>
      </c>
      <c r="E37" s="52"/>
      <c r="F37" s="52"/>
    </row>
    <row r="38" spans="1:6" ht="12.75" customHeight="1">
      <c r="A38" s="103" t="s">
        <v>351</v>
      </c>
      <c r="B38" s="103" t="s">
        <v>354</v>
      </c>
      <c r="C38" s="52">
        <v>3.525</v>
      </c>
      <c r="D38" s="52">
        <v>3.525</v>
      </c>
      <c r="E38" s="52"/>
      <c r="F38" s="52"/>
    </row>
    <row r="39" spans="1:6" ht="12.75" customHeight="1">
      <c r="A39" s="121" t="s">
        <v>385</v>
      </c>
      <c r="B39" s="121" t="s">
        <v>386</v>
      </c>
      <c r="C39" s="120">
        <v>58.23</v>
      </c>
      <c r="D39" s="120"/>
      <c r="E39" s="120"/>
      <c r="F39" s="120">
        <v>58.23</v>
      </c>
    </row>
    <row r="40" spans="1:6" ht="12.75" customHeight="1">
      <c r="A40" s="70"/>
      <c r="B40" s="70"/>
      <c r="C40" s="52"/>
      <c r="D40" s="52"/>
      <c r="E40" s="52"/>
      <c r="F40" s="136"/>
    </row>
    <row r="41" spans="1:6" ht="12.75" customHeight="1">
      <c r="A41" s="121"/>
      <c r="B41" s="121"/>
      <c r="C41" s="120"/>
      <c r="D41" s="120"/>
      <c r="E41" s="120"/>
      <c r="F41" s="120"/>
    </row>
    <row r="42" spans="1:6" ht="12.75" customHeight="1">
      <c r="A42" s="70"/>
      <c r="B42" s="70"/>
      <c r="C42" s="52"/>
      <c r="D42" s="52"/>
      <c r="E42" s="52"/>
      <c r="F42" s="52"/>
    </row>
    <row r="43" spans="1:6" s="23" customFormat="1" ht="12.75" customHeight="1">
      <c r="A43" s="70"/>
      <c r="B43" s="70"/>
      <c r="C43" s="52"/>
      <c r="D43" s="52"/>
      <c r="E43" s="52"/>
      <c r="F43" s="52"/>
    </row>
    <row r="44" spans="1:6" ht="12.75" customHeight="1">
      <c r="A44" s="70"/>
      <c r="B44" s="70"/>
      <c r="C44" s="52"/>
      <c r="D44" s="52"/>
      <c r="E44" s="52"/>
      <c r="F44" s="52"/>
    </row>
    <row r="45" spans="1:6" ht="12.75" customHeight="1">
      <c r="A45" s="70"/>
      <c r="B45" s="70"/>
      <c r="C45" s="52"/>
      <c r="D45" s="52"/>
      <c r="E45" s="52"/>
      <c r="F45" s="52"/>
    </row>
    <row r="46" spans="1:6" ht="12.75" customHeight="1">
      <c r="A46" s="70"/>
      <c r="B46" s="70"/>
      <c r="C46" s="52"/>
      <c r="D46" s="52"/>
      <c r="E46" s="52"/>
      <c r="F46" s="52"/>
    </row>
    <row r="47" spans="1:6" ht="12.75" customHeight="1">
      <c r="A47" s="70"/>
      <c r="B47" s="70"/>
      <c r="C47" s="52"/>
      <c r="D47" s="52"/>
      <c r="E47" s="52"/>
      <c r="F47" s="52"/>
    </row>
    <row r="48" spans="1:6" ht="12.75" customHeight="1">
      <c r="A48" s="70"/>
      <c r="B48" s="70"/>
      <c r="C48" s="52"/>
      <c r="D48" s="52"/>
      <c r="E48" s="52"/>
      <c r="F48" s="52"/>
    </row>
    <row r="49" spans="1:6" ht="12.75" customHeight="1">
      <c r="A49" s="70"/>
      <c r="B49" s="70"/>
      <c r="C49" s="52"/>
      <c r="D49" s="52"/>
      <c r="E49" s="52"/>
      <c r="F49" s="52"/>
    </row>
    <row r="50" spans="1:6" ht="12.75" customHeight="1">
      <c r="A50" s="70"/>
      <c r="B50" s="70"/>
      <c r="C50" s="52"/>
      <c r="D50" s="52"/>
      <c r="E50" s="52"/>
      <c r="F50" s="52"/>
    </row>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zoomScalePageLayoutView="0" workbookViewId="0" topLeftCell="A1">
      <selection activeCell="D18" sqref="D18"/>
    </sheetView>
  </sheetViews>
  <sheetFormatPr defaultColWidth="9.16015625" defaultRowHeight="12.75" customHeight="1"/>
  <cols>
    <col min="1" max="6" width="21.33203125" style="0" customWidth="1"/>
  </cols>
  <sheetData>
    <row r="1" ht="30" customHeight="1">
      <c r="A1" s="23" t="s">
        <v>22</v>
      </c>
    </row>
    <row r="2" spans="1:6" ht="28.5" customHeight="1">
      <c r="A2" s="33" t="s">
        <v>203</v>
      </c>
      <c r="B2" s="33"/>
      <c r="C2" s="33"/>
      <c r="D2" s="33"/>
      <c r="E2" s="33"/>
      <c r="F2" s="33"/>
    </row>
    <row r="3" ht="22.5" customHeight="1">
      <c r="F3" s="4" t="s">
        <v>46</v>
      </c>
    </row>
    <row r="4" spans="1:6" ht="22.5" customHeight="1">
      <c r="A4" s="34" t="s">
        <v>147</v>
      </c>
      <c r="B4" s="34" t="s">
        <v>148</v>
      </c>
      <c r="C4" s="34" t="s">
        <v>126</v>
      </c>
      <c r="D4" s="34" t="s">
        <v>149</v>
      </c>
      <c r="E4" s="34" t="s">
        <v>150</v>
      </c>
      <c r="F4" s="34" t="s">
        <v>152</v>
      </c>
    </row>
    <row r="5" spans="1:6" ht="15.75" customHeight="1">
      <c r="A5" s="27" t="s">
        <v>136</v>
      </c>
      <c r="B5" s="27" t="s">
        <v>136</v>
      </c>
      <c r="C5" s="27">
        <v>1</v>
      </c>
      <c r="D5" s="27">
        <v>2</v>
      </c>
      <c r="E5" s="27">
        <v>3</v>
      </c>
      <c r="F5" s="27" t="s">
        <v>136</v>
      </c>
    </row>
    <row r="6" spans="1:6" ht="12.75" customHeight="1">
      <c r="A6" s="30"/>
      <c r="B6" s="30"/>
      <c r="C6" s="30">
        <f>SUM(D6:E6)</f>
        <v>436.79999999999995</v>
      </c>
      <c r="D6" s="71">
        <v>340.52</v>
      </c>
      <c r="E6" s="71">
        <v>96.28</v>
      </c>
      <c r="F6" s="30"/>
    </row>
    <row r="7" spans="1:6" ht="12.75" customHeight="1">
      <c r="A7" s="34">
        <v>201</v>
      </c>
      <c r="B7" s="34" t="s">
        <v>153</v>
      </c>
      <c r="C7" s="71">
        <v>309.05</v>
      </c>
      <c r="D7" s="71">
        <v>309.05</v>
      </c>
      <c r="E7" s="71">
        <v>96.28</v>
      </c>
      <c r="F7" s="30"/>
    </row>
    <row r="8" spans="1:6" ht="12.75" customHeight="1">
      <c r="A8" s="34">
        <v>20103</v>
      </c>
      <c r="B8" s="34" t="s">
        <v>154</v>
      </c>
      <c r="C8" s="71">
        <v>309.05</v>
      </c>
      <c r="D8" s="71">
        <v>309.05</v>
      </c>
      <c r="E8" s="71">
        <v>96.28</v>
      </c>
      <c r="F8" s="30"/>
    </row>
    <row r="9" spans="1:6" ht="12.75" customHeight="1">
      <c r="A9" s="34">
        <v>2010301</v>
      </c>
      <c r="B9" s="34" t="s">
        <v>155</v>
      </c>
      <c r="C9" s="71">
        <v>309.05</v>
      </c>
      <c r="D9" s="71">
        <v>309.05</v>
      </c>
      <c r="E9" s="71">
        <v>96.28</v>
      </c>
      <c r="F9" s="30"/>
    </row>
    <row r="10" spans="1:6" ht="12.75" customHeight="1">
      <c r="A10" s="137">
        <v>208</v>
      </c>
      <c r="B10" s="137" t="s">
        <v>156</v>
      </c>
      <c r="C10" s="138">
        <v>31.17</v>
      </c>
      <c r="D10" s="138">
        <v>31.17</v>
      </c>
      <c r="E10" s="71"/>
      <c r="F10" s="30"/>
    </row>
    <row r="11" spans="1:6" ht="12.75" customHeight="1">
      <c r="A11" s="137">
        <v>20805</v>
      </c>
      <c r="B11" s="137" t="s">
        <v>157</v>
      </c>
      <c r="C11" s="138">
        <v>31.17</v>
      </c>
      <c r="D11" s="138">
        <v>31.17</v>
      </c>
      <c r="E11" s="71"/>
      <c r="F11" s="30"/>
    </row>
    <row r="12" spans="1:6" ht="12.75" customHeight="1">
      <c r="A12" s="137">
        <v>2080501</v>
      </c>
      <c r="B12" s="137" t="s">
        <v>158</v>
      </c>
      <c r="C12" s="138">
        <v>0.3</v>
      </c>
      <c r="D12" s="138">
        <v>0.3</v>
      </c>
      <c r="E12" s="71"/>
      <c r="F12" s="30"/>
    </row>
    <row r="13" spans="1:6" ht="12.75" customHeight="1">
      <c r="A13" s="137">
        <v>221</v>
      </c>
      <c r="B13" s="137" t="s">
        <v>159</v>
      </c>
      <c r="C13" s="138">
        <v>0.3</v>
      </c>
      <c r="D13" s="138">
        <v>0.3</v>
      </c>
      <c r="E13" s="71"/>
      <c r="F13" s="30"/>
    </row>
    <row r="14" spans="1:6" ht="12.75" customHeight="1">
      <c r="A14" s="137">
        <v>22102</v>
      </c>
      <c r="B14" s="137" t="s">
        <v>160</v>
      </c>
      <c r="C14" s="138">
        <v>0.3</v>
      </c>
      <c r="D14" s="138">
        <v>0.3</v>
      </c>
      <c r="E14" s="71"/>
      <c r="F14" s="135"/>
    </row>
    <row r="15" spans="1:8" ht="12.75" customHeight="1">
      <c r="A15" s="137">
        <v>2210201</v>
      </c>
      <c r="B15" s="137" t="s">
        <v>161</v>
      </c>
      <c r="C15" s="138">
        <v>0.3</v>
      </c>
      <c r="D15" s="138">
        <v>0.3</v>
      </c>
      <c r="E15" s="132"/>
      <c r="F15" s="70"/>
      <c r="G15" s="128"/>
      <c r="H15" s="129"/>
    </row>
    <row r="16" spans="1:8" ht="12.75" customHeight="1">
      <c r="A16" s="30"/>
      <c r="B16" s="30"/>
      <c r="C16" s="30"/>
      <c r="D16" s="30"/>
      <c r="E16" s="133"/>
      <c r="F16" s="127"/>
      <c r="G16" s="130"/>
      <c r="H16" s="129"/>
    </row>
    <row r="17" spans="1:8" ht="12.75" customHeight="1">
      <c r="A17" s="30"/>
      <c r="B17" s="30"/>
      <c r="C17" s="30"/>
      <c r="D17" s="31"/>
      <c r="E17" s="133"/>
      <c r="F17" s="127"/>
      <c r="G17" s="130"/>
      <c r="H17" s="129"/>
    </row>
    <row r="18" spans="1:8" ht="12.75" customHeight="1">
      <c r="A18" s="30"/>
      <c r="B18" s="30"/>
      <c r="C18" s="30"/>
      <c r="D18" s="30"/>
      <c r="E18" s="133"/>
      <c r="F18" s="127"/>
      <c r="G18" s="130"/>
      <c r="H18" s="129"/>
    </row>
    <row r="19" spans="1:8" ht="12.75" customHeight="1">
      <c r="A19" s="30"/>
      <c r="B19" s="31"/>
      <c r="C19" s="30"/>
      <c r="D19" s="31"/>
      <c r="E19" s="134"/>
      <c r="F19" s="127"/>
      <c r="G19" s="130"/>
      <c r="H19" s="129"/>
    </row>
    <row r="20" spans="1:8" ht="12.75" customHeight="1">
      <c r="A20" s="23"/>
      <c r="C20" s="23"/>
      <c r="F20" s="131"/>
      <c r="G20" s="131"/>
      <c r="H20" s="129"/>
    </row>
    <row r="21" spans="1:8" ht="12.75" customHeight="1">
      <c r="A21" s="23"/>
      <c r="B21" s="23"/>
      <c r="F21" s="131"/>
      <c r="G21" s="131"/>
      <c r="H21" s="129"/>
    </row>
    <row r="22" ht="12.75" customHeight="1">
      <c r="B22" s="23"/>
    </row>
    <row r="23" ht="12.75" customHeight="1">
      <c r="B23" s="23"/>
    </row>
    <row r="24" ht="12.75" customHeight="1">
      <c r="B24" s="23"/>
    </row>
    <row r="25" ht="12.75" customHeight="1">
      <c r="B25" s="23"/>
    </row>
  </sheetData>
  <sheetProtection/>
  <printOptions horizontalCentered="1"/>
  <pageMargins left="0.59" right="0.59" top="0.79" bottom="0.79"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2018-06-29T04:36:53Z</cp:lastPrinted>
  <dcterms:created xsi:type="dcterms:W3CDTF">2018-01-09T01:56:11Z</dcterms:created>
  <dcterms:modified xsi:type="dcterms:W3CDTF">2018-06-29T04:38:09Z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