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3"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'表1-部门综合预算收支总表'!$A$1:$F$46</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'表6-部门综合预算一般公共预算支出明细表（按经济分类科目分）'!$A$1:$F$43</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_FilterDatabase" localSheetId="7" hidden="1">'表6-部门综合预算一般公共预算支出明细表（按经济分类科目分）'!$A$5:$F$40</definedName>
  </definedNames>
  <calcPr fullCalcOnLoad="1"/>
</workbook>
</file>

<file path=xl/sharedStrings.xml><?xml version="1.0" encoding="utf-8"?>
<sst xmlns="http://schemas.openxmlformats.org/spreadsheetml/2006/main" count="959" uniqueCount="390">
  <si>
    <t>附件2</t>
  </si>
  <si>
    <t>2018年部门综合预算公开报表</t>
  </si>
  <si>
    <t xml:space="preserve">                部门名称：神木市永兴办事处</t>
  </si>
  <si>
    <t xml:space="preserve">                保密审查情况： </t>
  </si>
  <si>
    <t xml:space="preserve">                部门主要负责人审签情况：</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</si>
  <si>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</si>
  <si>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</si>
  <si>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</si>
  <si>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</si>
  <si>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</si>
  <si>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</si>
  <si>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</si>
  <si>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</si>
  <si>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</si>
  <si>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</si>
  <si>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</si>
  <si>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</si>
  <si>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</si>
  <si>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</si>
  <si>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</si>
  <si>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</si>
  <si>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</si>
  <si>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</si>
  <si>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</si>
  <si>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</si>
  <si>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</si>
  <si>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</si>
  <si>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</si>
  <si>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</si>
  <si>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</si>
  <si>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</si>
  <si>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不涉及该项业务</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</si>
  <si>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</si>
  <si>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</si>
  <si>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</si>
  <si>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</si>
  <si>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</si>
  <si>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</si>
  <si>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</si>
  <si>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</si>
  <si>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不强制公开</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</si>
  <si>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</si>
  <si>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</si>
  <si>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</si>
  <si>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</si>
  <si>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</si>
  <si>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</si>
  <si>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</si>
  <si>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</si>
  <si>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</si>
  <si>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</si>
  <si>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</si>
  <si>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</si>
  <si>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</si>
  <si>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</si>
  <si>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</si>
  <si>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</si>
  <si>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</si>
  <si>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</si>
  <si>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</si>
  <si>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</si>
  <si>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</si>
  <si>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</si>
  <si>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</si>
  <si>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</si>
  <si>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</si>
  <si>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</si>
  <si>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</si>
  <si>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</si>
  <si>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</si>
  <si>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</si>
  <si>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</si>
  <si>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</si>
  <si>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</si>
  <si>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</si>
  <si>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</si>
  <si>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</si>
  <si>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</si>
  <si>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</si>
  <si>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</si>
  <si>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</si>
  <si>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</si>
  <si>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</si>
  <si>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</si>
  <si>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</si>
  <si>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</si>
  <si>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</si>
  <si>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</si>
  <si>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</si>
  <si>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</si>
  <si>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</si>
  <si>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</si>
  <si>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</si>
  <si>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</si>
  <si>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</si>
  <si>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</si>
  <si>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</si>
  <si>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</si>
  <si>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</si>
  <si>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</si>
  <si>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</si>
  <si>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</si>
  <si>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</si>
  <si>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</si>
  <si>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</si>
  <si>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</si>
  <si>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</si>
  <si>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</si>
  <si>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</si>
  <si>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</si>
  <si>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</si>
  <si>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</si>
  <si>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</si>
  <si>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</si>
  <si>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</si>
  <si>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</si>
  <si>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</si>
  <si>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</si>
  <si>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</si>
  <si>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</si>
  <si>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</si>
  <si>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</si>
  <si>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</si>
  <si>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</si>
  <si>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</si>
  <si>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</si>
  <si>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</si>
  <si>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</si>
  <si>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</si>
  <si>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</si>
  <si>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</si>
  <si>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</si>
  <si>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</si>
  <si>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</si>
  <si>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</si>
  <si>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</si>
  <si>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</si>
  <si>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</si>
  <si>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神木市永兴办事处</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</si>
  <si>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</si>
  <si>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</si>
  <si>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</si>
  <si>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</si>
  <si>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</si>
  <si>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</si>
  <si>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</si>
  <si>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</si>
  <si>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</si>
  <si>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</si>
  <si>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</si>
  <si>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</si>
  <si>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</si>
  <si>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</si>
  <si>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</si>
  <si>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t>
  </si>
  <si>
    <t xml:space="preserve"> 政府办公厅（室）及相关机构事务</t>
  </si>
  <si>
    <t xml:space="preserve">    行政运行</t>
  </si>
  <si>
    <t>城乡社区支出</t>
  </si>
  <si>
    <t>城乡社区管理事务</t>
  </si>
  <si>
    <t>行政运行</t>
  </si>
  <si>
    <t>213</t>
  </si>
  <si>
    <t>农林水支出</t>
  </si>
  <si>
    <t xml:space="preserve"> 2130101</t>
  </si>
  <si>
    <t xml:space="preserve"> 农业</t>
  </si>
  <si>
    <t>214</t>
  </si>
  <si>
    <t>交通运输支出</t>
  </si>
  <si>
    <t xml:space="preserve"> 2140106</t>
  </si>
  <si>
    <t>公路水路运输</t>
  </si>
  <si>
    <t>公路养护</t>
  </si>
  <si>
    <t>其他支出</t>
  </si>
  <si>
    <t>经济科目编码</t>
  </si>
  <si>
    <t>经济科目名称</t>
  </si>
  <si>
    <t>301</t>
  </si>
  <si>
    <t>工资福利支出</t>
  </si>
  <si>
    <t>30101</t>
  </si>
  <si>
    <t>基本工资</t>
  </si>
  <si>
    <t>3010201</t>
  </si>
  <si>
    <t>规范性津补贴</t>
  </si>
  <si>
    <t>30103</t>
  </si>
  <si>
    <t>奖金</t>
  </si>
  <si>
    <t>30107</t>
  </si>
  <si>
    <t>绩效工资</t>
  </si>
  <si>
    <t>30108</t>
  </si>
  <si>
    <t>机关事业单位基本养老保险缴费</t>
  </si>
  <si>
    <t>30109</t>
  </si>
  <si>
    <t>职业年金缴费</t>
  </si>
  <si>
    <t>3011201</t>
  </si>
  <si>
    <t>失业保险</t>
  </si>
  <si>
    <t>3011202</t>
  </si>
  <si>
    <t>工伤保险</t>
  </si>
  <si>
    <t>30113</t>
  </si>
  <si>
    <t>住房公积金</t>
  </si>
  <si>
    <t>3019906</t>
  </si>
  <si>
    <t>三费</t>
  </si>
  <si>
    <t>302</t>
  </si>
  <si>
    <t>商品和服务支出</t>
  </si>
  <si>
    <t>30201</t>
  </si>
  <si>
    <t>办公费</t>
  </si>
  <si>
    <t>30202</t>
  </si>
  <si>
    <t>印刷费</t>
  </si>
  <si>
    <t>30204</t>
  </si>
  <si>
    <t>手续费</t>
  </si>
  <si>
    <t>30206</t>
  </si>
  <si>
    <t>电费</t>
  </si>
  <si>
    <t>30207</t>
  </si>
  <si>
    <t>邮电费</t>
  </si>
  <si>
    <t>30211</t>
  </si>
  <si>
    <t>差旅费</t>
  </si>
  <si>
    <t>维修（护）费</t>
  </si>
  <si>
    <t>会议费</t>
  </si>
  <si>
    <t>30216</t>
  </si>
  <si>
    <t>培训费</t>
  </si>
  <si>
    <t>30228</t>
  </si>
  <si>
    <t>工会经费</t>
  </si>
  <si>
    <t>30239</t>
  </si>
  <si>
    <t>其他交通费用</t>
  </si>
  <si>
    <t>30299</t>
  </si>
  <si>
    <t>其他商品和服务支出</t>
  </si>
  <si>
    <t>303</t>
  </si>
  <si>
    <t>对个人和家庭的补助</t>
  </si>
  <si>
    <t>3030201</t>
  </si>
  <si>
    <t>退休工资</t>
  </si>
  <si>
    <t>3030501</t>
  </si>
  <si>
    <t>遗属人员生活补助</t>
  </si>
  <si>
    <t>3030504</t>
  </si>
  <si>
    <t>八大员工资津贴</t>
  </si>
  <si>
    <t>3039901</t>
  </si>
  <si>
    <t>下岗在就业</t>
  </si>
  <si>
    <t>3030401</t>
  </si>
  <si>
    <t>伤残补助</t>
  </si>
  <si>
    <t>3030207</t>
  </si>
  <si>
    <t>住房补贴</t>
  </si>
  <si>
    <t>3030204</t>
  </si>
  <si>
    <t>3030202</t>
  </si>
  <si>
    <t>退休津贴</t>
  </si>
  <si>
    <t>31005</t>
  </si>
  <si>
    <t>基础设施建设</t>
  </si>
  <si>
    <t>2018年部门综合预算一般公共预算基本支出明细表（按功能科目分）</t>
  </si>
  <si>
    <t>农林水利支出</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</si>
  <si>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</si>
  <si>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</si>
  <si>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</si>
  <si>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</si>
  <si>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</si>
  <si>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</si>
  <si>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</si>
  <si>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</si>
  <si>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</si>
  <si>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</si>
  <si>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</si>
  <si>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</si>
  <si>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</si>
  <si>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</si>
  <si>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</si>
  <si>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</si>
  <si>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</si>
  <si>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</si>
  <si>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</si>
  <si>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</si>
  <si>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</si>
  <si>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</si>
  <si>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</si>
  <si>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</si>
  <si>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</si>
  <si>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</si>
  <si>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</si>
  <si>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</si>
  <si>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</si>
  <si>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</si>
  <si>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</si>
  <si>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</si>
  <si>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</si>
  <si>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</si>
  <si>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</si>
  <si>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</si>
  <si>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神木市大神木镇永兴办事处</t>
  </si>
  <si>
    <t>财力性转移支付资金。</t>
  </si>
  <si>
    <t>单位事务等指支出</t>
  </si>
  <si>
    <t>农村税费改革转移支付</t>
  </si>
  <si>
    <t>村干部小组长工资，村级办公费，义务兵及计生征兵经费</t>
  </si>
  <si>
    <t>市政环卫经费</t>
  </si>
  <si>
    <t>办事处街道、路面清扫、垃圾处理等工作</t>
  </si>
  <si>
    <t>小寨村爱心超市建设专项经费</t>
  </si>
  <si>
    <t>精准扶贫专项经费等项目</t>
  </si>
  <si>
    <t>小寨村矿区蔬菜供应基地项目</t>
  </si>
  <si>
    <t>西洼村生态农业示范园建设项目</t>
  </si>
  <si>
    <t>永兴办事处电网改造项目</t>
  </si>
  <si>
    <t>美丽乡村建设</t>
  </si>
  <si>
    <t>曹庄村芦草湾，白家沟小组塌陷补偿款</t>
  </si>
  <si>
    <t>搬迁塌陷补偿专项经费</t>
  </si>
  <si>
    <t>村级公路养护经费</t>
  </si>
  <si>
    <t>办事处通村道路路面维修等工作</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</si>
  <si>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</si>
  <si>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</si>
  <si>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</si>
  <si>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</si>
  <si>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</si>
  <si>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</si>
  <si>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</si>
  <si>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</si>
  <si>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</si>
  <si>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</si>
  <si>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</si>
  <si>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</si>
  <si>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</si>
  <si>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</si>
  <si>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</si>
  <si>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</si>
  <si>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</si>
  <si>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</si>
  <si>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</si>
  <si>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</si>
  <si>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</si>
  <si>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</si>
  <si>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</si>
  <si>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</si>
  <si>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</si>
  <si>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</si>
  <si>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</si>
  <si>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</si>
  <si>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</si>
  <si>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</si>
  <si>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</si>
  <si>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</si>
  <si>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</si>
  <si>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</si>
  <si>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</si>
  <si>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</si>
  <si>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</si>
  <si>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</si>
  <si>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</si>
  <si>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</si>
  <si>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</si>
  <si>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</si>
  <si>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</si>
  <si>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</si>
  <si>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</si>
  <si>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</si>
  <si>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</si>
  <si>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</si>
  <si>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</si>
  <si>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</si>
  <si>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</si>
  <si>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</si>
  <si>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</si>
  <si>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</si>
  <si>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</si>
  <si>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</si>
  <si>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</si>
  <si>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</si>
  <si>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</si>
  <si>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</si>
  <si>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</si>
  <si>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</si>
  <si>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</si>
  <si>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</si>
  <si>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</si>
  <si>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</si>
  <si>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</si>
  <si>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</si>
  <si>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</si>
  <si>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</si>
  <si>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</si>
  <si>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</si>
  <si>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</si>
  <si>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</si>
  <si>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</si>
  <si>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</si>
  <si>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</si>
  <si>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</si>
  <si>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</si>
  <si>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</si>
  <si>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</si>
  <si>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</si>
  <si>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</si>
  <si>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</si>
  <si>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</si>
  <si>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</si>
  <si>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</si>
  <si>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</si>
  <si>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</si>
  <si>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</si>
  <si>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</si>
  <si>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</si>
  <si>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</si>
  <si>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</si>
  <si>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</si>
  <si>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</si>
  <si>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</si>
  <si>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神木市神木镇永兴办事处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</si>
</sst>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
  </numFmts>
  <fonts count="62">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9"/>
      <color indexed="8"/>
      <name val="宋体"/>
      <family val="0"/>
    </font>
    <font>
      <sz val="11"/>
      <color indexed="63"/>
      <name val="仿宋_GB2312"/>
      <family val="0"/>
    </font>
    <font>
      <sz val="11"/>
      <color indexed="8"/>
      <name val="等线"/>
      <family val="0"/>
    </font>
    <font>
      <sz val="11"/>
      <color indexed="8"/>
      <name val="仿宋_GB2312"/>
      <family val="0"/>
    </font>
    <font>
      <b/>
      <sz val="15"/>
      <name val="宋体"/>
      <family val="0"/>
    </font>
    <font>
      <b/>
      <sz val="9"/>
      <name val="宋体"/>
      <family val="0"/>
    </font>
    <font>
      <b/>
      <sz val="9"/>
      <color indexed="8"/>
      <name val="宋体"/>
      <family val="0"/>
    </font>
    <font>
      <sz val="12"/>
      <name val="仿宋_GB2312"/>
      <family val="0"/>
    </font>
    <font>
      <b/>
      <sz val="18"/>
      <name val="宋体"/>
      <family val="0"/>
    </font>
    <font>
      <sz val="48"/>
      <name val="宋体"/>
      <family val="0"/>
    </font>
    <font>
      <b/>
      <sz val="2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9"/>
      <color theme="1"/>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
      <left style="medium"/>
      <right style="medium"/>
      <top style="medium"/>
      <bottom style="thin"/>
    </border>
    <border>
      <left style="medium"/>
      <right style="medium"/>
      <top style="thin"/>
      <bottom style="thin"/>
    </border>
    <border>
      <left style="thin"/>
      <right/>
      <top style="thin"/>
      <bottom/>
    </border>
    <border>
      <left style="medium"/>
      <right style="medium"/>
      <top style="thin"/>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3"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23" fillId="0" borderId="0" applyFont="0" applyFill="0" applyBorder="0" applyAlignment="0" applyProtection="0"/>
    <xf numFmtId="177" fontId="23"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23" fillId="0" borderId="0" applyFont="0" applyFill="0" applyBorder="0" applyAlignment="0" applyProtection="0"/>
    <xf numFmtId="0" fontId="10" fillId="0" borderId="0">
      <alignment vertical="center"/>
      <protection/>
    </xf>
    <xf numFmtId="0" fontId="43" fillId="6" borderId="0" applyNumberFormat="0" applyBorder="0" applyAlignment="0" applyProtection="0"/>
    <xf numFmtId="0" fontId="44" fillId="0" borderId="0" applyNumberFormat="0" applyFill="0" applyBorder="0" applyAlignment="0" applyProtection="0"/>
    <xf numFmtId="9" fontId="23"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10" fillId="0" borderId="0">
      <alignment vertic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 fillId="0" borderId="0">
      <alignment/>
      <protection/>
    </xf>
  </cellStyleXfs>
  <cellXfs count="22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5" applyAlignment="1">
      <alignment vertical="center" wrapText="1"/>
      <protection/>
    </xf>
    <xf numFmtId="0" fontId="2" fillId="0" borderId="0" xfId="65" applyFont="1" applyAlignment="1">
      <alignment vertical="center"/>
      <protection/>
    </xf>
    <xf numFmtId="0" fontId="4" fillId="0" borderId="0" xfId="65" applyFont="1" applyAlignment="1">
      <alignment vertical="center" wrapText="1"/>
      <protection/>
    </xf>
    <xf numFmtId="0" fontId="5" fillId="0" borderId="0" xfId="65" applyFont="1" applyAlignment="1">
      <alignment horizontal="center" vertical="center" wrapText="1"/>
      <protection/>
    </xf>
    <xf numFmtId="0" fontId="2" fillId="0" borderId="0" xfId="65" applyFont="1" applyAlignment="1">
      <alignment horizontal="center" vertical="center" wrapText="1"/>
      <protection/>
    </xf>
    <xf numFmtId="0" fontId="2" fillId="0" borderId="10" xfId="65" applyFont="1" applyBorder="1" applyAlignment="1">
      <alignment vertical="center"/>
      <protection/>
    </xf>
    <xf numFmtId="0" fontId="2" fillId="0" borderId="10" xfId="65" applyFont="1" applyBorder="1" applyAlignment="1">
      <alignment vertical="center" wrapText="1"/>
      <protection/>
    </xf>
    <xf numFmtId="0" fontId="2" fillId="0" borderId="0" xfId="65" applyFont="1" applyBorder="1" applyAlignment="1">
      <alignment vertical="center" wrapText="1"/>
      <protection/>
    </xf>
    <xf numFmtId="0" fontId="2" fillId="0" borderId="11" xfId="65" applyBorder="1" applyAlignment="1">
      <alignment horizontal="center" vertical="center" wrapText="1"/>
      <protection/>
    </xf>
    <xf numFmtId="0" fontId="2" fillId="0" borderId="12" xfId="65" applyBorder="1" applyAlignment="1">
      <alignment horizontal="center" vertical="center" wrapText="1"/>
      <protection/>
    </xf>
    <xf numFmtId="0" fontId="2" fillId="0" borderId="9" xfId="65"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2" xfId="65" applyFont="1" applyBorder="1" applyAlignment="1">
      <alignment horizontal="center" vertical="center" wrapText="1"/>
      <protection/>
    </xf>
    <xf numFmtId="0" fontId="2" fillId="0" borderId="9" xfId="65" applyFont="1" applyBorder="1" applyAlignment="1">
      <alignment horizontal="center" vertical="center" wrapText="1"/>
      <protection/>
    </xf>
    <xf numFmtId="0" fontId="2" fillId="0" borderId="13"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5" applyFont="1" applyBorder="1" applyAlignment="1">
      <alignment vertical="center" wrapText="1"/>
      <protection/>
    </xf>
    <xf numFmtId="0" fontId="2" fillId="0" borderId="14" xfId="65" applyFont="1" applyBorder="1" applyAlignment="1">
      <alignment horizontal="left" vertical="center" wrapText="1"/>
      <protection/>
    </xf>
    <xf numFmtId="0" fontId="2" fillId="0" borderId="15" xfId="65" applyFont="1" applyBorder="1" applyAlignment="1">
      <alignment horizontal="left" vertical="center" wrapText="1"/>
      <protection/>
    </xf>
    <xf numFmtId="0" fontId="2" fillId="0" borderId="11" xfId="65"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5" applyBorder="1" applyAlignment="1">
      <alignment horizontal="center" vertical="center" wrapText="1"/>
      <protection/>
    </xf>
    <xf numFmtId="0" fontId="2" fillId="0" borderId="21" xfId="65" applyFont="1" applyBorder="1" applyAlignment="1">
      <alignment horizontal="left" vertical="top" wrapText="1"/>
      <protection/>
    </xf>
    <xf numFmtId="0" fontId="2" fillId="0" borderId="14" xfId="65" applyFont="1" applyBorder="1" applyAlignment="1">
      <alignment horizontal="left" vertical="top" wrapText="1"/>
      <protection/>
    </xf>
    <xf numFmtId="0" fontId="2" fillId="0" borderId="15" xfId="65" applyFont="1" applyBorder="1" applyAlignment="1">
      <alignment horizontal="left" vertical="top" wrapText="1"/>
      <protection/>
    </xf>
    <xf numFmtId="0" fontId="2" fillId="0" borderId="15" xfId="65" applyBorder="1" applyAlignment="1">
      <alignment horizontal="left" vertical="top" wrapText="1"/>
      <protection/>
    </xf>
    <xf numFmtId="0" fontId="7" fillId="0" borderId="9" xfId="65" applyFont="1" applyBorder="1" applyAlignment="1">
      <alignment horizontal="center" vertical="center" wrapText="1"/>
      <protection/>
    </xf>
    <xf numFmtId="0" fontId="2" fillId="0" borderId="9" xfId="65" applyBorder="1" applyAlignment="1">
      <alignment vertical="center" wrapText="1"/>
      <protection/>
    </xf>
    <xf numFmtId="0" fontId="2" fillId="0" borderId="9" xfId="65" applyFont="1" applyBorder="1" applyAlignment="1">
      <alignment horizontal="left" vertical="center" wrapText="1"/>
      <protection/>
    </xf>
    <xf numFmtId="0" fontId="7" fillId="0" borderId="0" xfId="65" applyNumberFormat="1" applyFont="1" applyFill="1" applyBorder="1" applyAlignment="1">
      <alignment vertical="center" wrapText="1"/>
      <protection/>
    </xf>
    <xf numFmtId="0" fontId="2" fillId="0" borderId="13" xfId="65" applyBorder="1" applyAlignment="1">
      <alignment horizontal="right" vertical="center" wrapText="1"/>
      <protection/>
    </xf>
    <xf numFmtId="0" fontId="2" fillId="0" borderId="16" xfId="65" applyBorder="1" applyAlignment="1">
      <alignment horizontal="left" vertical="top" wrapText="1"/>
      <protection/>
    </xf>
    <xf numFmtId="0" fontId="2" fillId="0" borderId="0" xfId="65" applyAlignment="1">
      <alignment vertical="center"/>
      <protection/>
    </xf>
    <xf numFmtId="0" fontId="7" fillId="0" borderId="0" xfId="65" applyFont="1" applyAlignment="1">
      <alignment vertical="center" wrapText="1"/>
      <protection/>
    </xf>
    <xf numFmtId="0" fontId="4" fillId="0" borderId="0" xfId="65" applyFont="1" applyAlignment="1">
      <alignment vertical="center"/>
      <protection/>
    </xf>
    <xf numFmtId="0" fontId="2" fillId="0" borderId="9" xfId="65" applyFont="1" applyBorder="1" applyAlignment="1">
      <alignment horizontal="left" vertical="top" wrapText="1"/>
      <protection/>
    </xf>
    <xf numFmtId="0" fontId="2" fillId="0" borderId="9" xfId="65" applyBorder="1" applyAlignment="1">
      <alignment horizontal="left" vertical="top" wrapText="1"/>
      <protection/>
    </xf>
    <xf numFmtId="0" fontId="2" fillId="0" borderId="9" xfId="65" applyBorder="1" applyAlignment="1">
      <alignment horizontal="left" vertical="center" wrapText="1"/>
      <protection/>
    </xf>
    <xf numFmtId="0" fontId="2" fillId="0" borderId="21" xfId="65" applyBorder="1" applyAlignment="1">
      <alignment horizontal="left" vertical="center" wrapText="1"/>
      <protection/>
    </xf>
    <xf numFmtId="0" fontId="2" fillId="0" borderId="11" xfId="65" applyBorder="1" applyAlignment="1">
      <alignment horizontal="left" vertical="center" wrapText="1"/>
      <protection/>
    </xf>
    <xf numFmtId="0" fontId="2" fillId="0" borderId="22" xfId="65" applyBorder="1" applyAlignment="1">
      <alignment horizontal="left" vertical="center" wrapText="1"/>
      <protection/>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xf>
    <xf numFmtId="0" fontId="2" fillId="0" borderId="0" xfId="0" applyFont="1" applyFill="1" applyAlignment="1">
      <alignment/>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Fill="1"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8" fillId="0" borderId="21" xfId="0" applyFont="1" applyBorder="1" applyAlignment="1">
      <alignment horizontal="center" vertical="center"/>
    </xf>
    <xf numFmtId="0" fontId="9" fillId="0" borderId="9" xfId="51" applyNumberFormat="1" applyFont="1" applyFill="1" applyBorder="1" applyAlignment="1">
      <alignment vertical="center"/>
      <protection/>
    </xf>
    <xf numFmtId="0" fontId="10" fillId="0" borderId="9" xfId="23" applyNumberFormat="1" applyFont="1" applyFill="1" applyBorder="1" applyAlignment="1">
      <alignment vertical="center"/>
      <protection/>
    </xf>
    <xf numFmtId="0" fontId="60" fillId="0" borderId="2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vertical="center"/>
    </xf>
    <xf numFmtId="0" fontId="10" fillId="0" borderId="25" xfId="23" applyNumberFormat="1" applyFont="1" applyFill="1" applyBorder="1" applyAlignment="1">
      <alignment vertical="center"/>
      <protection/>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9" fillId="0" borderId="21" xfId="51" applyNumberFormat="1" applyFont="1" applyFill="1" applyBorder="1" applyAlignment="1">
      <alignment vertical="center"/>
      <protection/>
    </xf>
    <xf numFmtId="0" fontId="10" fillId="0" borderId="28" xfId="23" applyNumberFormat="1" applyFont="1" applyFill="1" applyBorder="1" applyAlignment="1">
      <alignment vertical="center"/>
      <protection/>
    </xf>
    <xf numFmtId="0" fontId="8" fillId="0" borderId="29" xfId="0" applyFont="1" applyFill="1" applyBorder="1" applyAlignment="1">
      <alignment horizontal="center" vertical="center"/>
    </xf>
    <xf numFmtId="0" fontId="8" fillId="0" borderId="30" xfId="0" applyFont="1" applyBorder="1" applyAlignment="1">
      <alignment horizontal="center" vertical="center"/>
    </xf>
    <xf numFmtId="0" fontId="11" fillId="0" borderId="31" xfId="51" applyNumberFormat="1" applyFont="1" applyFill="1" applyBorder="1" applyAlignment="1">
      <alignment vertical="center"/>
      <protection/>
    </xf>
    <xf numFmtId="0" fontId="10" fillId="0" borderId="32" xfId="23" applyNumberFormat="1" applyFont="1" applyFill="1" applyBorder="1" applyAlignment="1">
      <alignment vertical="center"/>
      <protection/>
    </xf>
    <xf numFmtId="0" fontId="8" fillId="0" borderId="33" xfId="0" applyFont="1" applyFill="1" applyBorder="1" applyAlignment="1">
      <alignment horizontal="center"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3" fillId="0" borderId="9" xfId="0" applyNumberFormat="1" applyFont="1" applyFill="1" applyBorder="1" applyAlignment="1" applyProtection="1">
      <alignment horizontal="center" vertical="center"/>
      <protection/>
    </xf>
    <xf numFmtId="0" fontId="13"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0" fillId="0" borderId="0" xfId="0" applyAlignment="1">
      <alignment horizontal="center"/>
    </xf>
    <xf numFmtId="0" fontId="0" fillId="0" borderId="0" xfId="0" applyFill="1" applyAlignment="1">
      <alignment vertical="center"/>
    </xf>
    <xf numFmtId="0" fontId="5" fillId="0" borderId="0" xfId="0" applyFont="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 fontId="60" fillId="0" borderId="9" xfId="0" applyNumberFormat="1" applyFont="1" applyFill="1" applyBorder="1" applyAlignment="1" applyProtection="1">
      <alignment horizontal="center" vertical="center" wrapText="1"/>
      <protection/>
    </xf>
    <xf numFmtId="49" fontId="13" fillId="0" borderId="9" xfId="0" applyNumberFormat="1" applyFont="1" applyFill="1" applyBorder="1" applyAlignment="1" applyProtection="1">
      <alignment horizontal="left" vertical="center" wrapText="1"/>
      <protection/>
    </xf>
    <xf numFmtId="4" fontId="61" fillId="0" borderId="9" xfId="0" applyNumberFormat="1" applyFont="1" applyFill="1" applyBorder="1" applyAlignment="1" applyProtection="1">
      <alignment horizontal="center" vertical="center" wrapText="1"/>
      <protection/>
    </xf>
    <xf numFmtId="4" fontId="60" fillId="0" borderId="9" xfId="0" applyNumberFormat="1" applyFont="1" applyFill="1" applyBorder="1" applyAlignment="1" applyProtection="1">
      <alignment horizontal="right" vertical="center" wrapText="1"/>
      <protection/>
    </xf>
    <xf numFmtId="0" fontId="60" fillId="0" borderId="9" xfId="0" applyFont="1" applyFill="1" applyBorder="1" applyAlignment="1">
      <alignment horizontal="center"/>
    </xf>
    <xf numFmtId="0" fontId="0" fillId="0" borderId="0" xfId="0" applyAlignment="1">
      <alignment/>
    </xf>
    <xf numFmtId="49" fontId="0" fillId="0" borderId="23" xfId="0" applyNumberFormat="1" applyFill="1" applyBorder="1" applyAlignment="1" applyProtection="1">
      <alignment horizontal="left" vertical="center" wrapText="1"/>
      <protection/>
    </xf>
    <xf numFmtId="0" fontId="60" fillId="0" borderId="9" xfId="0" applyFont="1" applyFill="1" applyBorder="1" applyAlignment="1">
      <alignment horizontal="center" vertical="center" wrapText="1"/>
    </xf>
    <xf numFmtId="0" fontId="60" fillId="0" borderId="21" xfId="0" applyFont="1" applyFill="1" applyBorder="1" applyAlignment="1">
      <alignment horizontal="center" vertical="center"/>
    </xf>
    <xf numFmtId="4" fontId="61" fillId="0" borderId="9" xfId="0" applyNumberFormat="1" applyFont="1" applyFill="1" applyBorder="1" applyAlignment="1">
      <alignment horizontal="center"/>
    </xf>
    <xf numFmtId="0" fontId="61" fillId="0" borderId="9" xfId="0" applyFont="1" applyFill="1" applyBorder="1" applyAlignment="1">
      <alignment horizontal="center"/>
    </xf>
    <xf numFmtId="0" fontId="0" fillId="0" borderId="13" xfId="0" applyBorder="1" applyAlignment="1">
      <alignment horizontal="left"/>
    </xf>
    <xf numFmtId="0" fontId="0" fillId="0" borderId="0" xfId="0" applyAlignment="1">
      <alignment horizontal="left"/>
    </xf>
    <xf numFmtId="0" fontId="0" fillId="0" borderId="9" xfId="0" applyFill="1" applyBorder="1" applyAlignment="1">
      <alignment horizontal="center"/>
    </xf>
    <xf numFmtId="0" fontId="7" fillId="0" borderId="9" xfId="0" applyFont="1" applyBorder="1" applyAlignment="1">
      <alignment horizontal="left" vertical="center" wrapText="1"/>
    </xf>
    <xf numFmtId="49" fontId="7" fillId="0" borderId="9" xfId="0" applyNumberFormat="1" applyFont="1" applyFill="1" applyBorder="1" applyAlignment="1" applyProtection="1">
      <alignment horizontal="left" vertical="center"/>
      <protection/>
    </xf>
    <xf numFmtId="0" fontId="0" fillId="0" borderId="9" xfId="0" applyBorder="1" applyAlignment="1">
      <alignment horizontal="center"/>
    </xf>
    <xf numFmtId="49" fontId="7" fillId="0" borderId="9" xfId="0" applyNumberFormat="1" applyFont="1" applyFill="1" applyBorder="1" applyAlignment="1" applyProtection="1">
      <alignment vertical="center"/>
      <protection/>
    </xf>
    <xf numFmtId="0" fontId="0" fillId="34"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60" fillId="0" borderId="0" xfId="0" applyFont="1" applyFill="1" applyAlignment="1">
      <alignment horizontal="center"/>
    </xf>
    <xf numFmtId="0" fontId="60" fillId="0" borderId="0" xfId="0" applyFont="1" applyFill="1" applyAlignment="1">
      <alignment horizontal="center" vertical="center"/>
    </xf>
    <xf numFmtId="0" fontId="60" fillId="0" borderId="9" xfId="0" applyFont="1" applyFill="1" applyBorder="1" applyAlignment="1">
      <alignment horizontal="center" vertical="center" wrapText="1"/>
    </xf>
    <xf numFmtId="181" fontId="0" fillId="0" borderId="0" xfId="0" applyNumberFormat="1" applyAlignment="1">
      <alignment/>
    </xf>
    <xf numFmtId="4" fontId="60" fillId="0" borderId="9" xfId="0" applyNumberFormat="1" applyFont="1" applyFill="1" applyBorder="1" applyAlignment="1">
      <alignment horizontal="center"/>
    </xf>
    <xf numFmtId="0" fontId="7" fillId="0" borderId="9" xfId="0" applyFont="1" applyFill="1" applyBorder="1" applyAlignment="1">
      <alignment horizontal="left" vertical="center" wrapText="1"/>
    </xf>
    <xf numFmtId="0" fontId="0" fillId="0" borderId="0" xfId="0" applyFill="1" applyAlignment="1">
      <alignment horizontal="center"/>
    </xf>
    <xf numFmtId="0" fontId="0" fillId="0" borderId="9" xfId="0" applyFill="1" applyBorder="1" applyAlignment="1">
      <alignment horizontal="left"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4" fontId="0" fillId="34"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15" fillId="0" borderId="9" xfId="0" applyFont="1" applyFill="1" applyBorder="1" applyAlignment="1">
      <alignment vertical="center" wrapText="1"/>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Font="1" applyFill="1" applyBorder="1" applyAlignment="1" applyProtection="1">
      <alignment vertical="center" wrapText="1"/>
      <protection/>
    </xf>
    <xf numFmtId="4" fontId="0" fillId="35" borderId="9" xfId="0" applyNumberFormat="1" applyFont="1" applyFill="1" applyBorder="1" applyAlignment="1" applyProtection="1">
      <alignment horizontal="center" vertical="center" wrapText="1"/>
      <protection/>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right" vertical="center" wrapText="1"/>
    </xf>
    <xf numFmtId="4" fontId="0" fillId="34"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4" borderId="9" xfId="0" applyFill="1" applyBorder="1" applyAlignment="1">
      <alignment horizontal="center" vertical="center"/>
    </xf>
    <xf numFmtId="0" fontId="15" fillId="0" borderId="9" xfId="0" applyFont="1" applyFill="1" applyBorder="1" applyAlignment="1">
      <alignment horizontal="center" vertical="center" wrapText="1"/>
    </xf>
    <xf numFmtId="0" fontId="0" fillId="0" borderId="0" xfId="0" applyAlignment="1">
      <alignment horizontal="right"/>
    </xf>
    <xf numFmtId="0" fontId="0" fillId="0" borderId="9" xfId="0" applyBorder="1" applyAlignment="1">
      <alignment horizontal="center" vertical="center"/>
    </xf>
    <xf numFmtId="0" fontId="0" fillId="0" borderId="0" xfId="0" applyFont="1" applyFill="1" applyAlignment="1">
      <alignment horizontal="center" vertical="top"/>
    </xf>
    <xf numFmtId="0" fontId="12"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36"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34" borderId="9" xfId="0" applyNumberFormat="1" applyFon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6"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2" fillId="0" borderId="9" xfId="0"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2" fillId="0" borderId="21" xfId="0" applyNumberFormat="1" applyFont="1" applyBorder="1" applyAlignment="1">
      <alignment horizontal="center" vertical="center"/>
    </xf>
    <xf numFmtId="0" fontId="0" fillId="37" borderId="9" xfId="0" applyNumberFormat="1" applyFill="1" applyBorder="1" applyAlignment="1">
      <alignment vertical="center"/>
    </xf>
    <xf numFmtId="0" fontId="0" fillId="0" borderId="9" xfId="0" applyNumberFormat="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表10-部门综合预算专项业务经费支出表_1"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_表10-部门综合预算专项业务经费支出表"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224" t="s">
        <v>1</v>
      </c>
    </row>
    <row r="3" spans="1:14" ht="93.75" customHeight="1">
      <c r="A3" s="225"/>
      <c r="N3" s="61"/>
    </row>
    <row r="4" ht="81.75" customHeight="1">
      <c r="A4" s="226" t="s">
        <v>2</v>
      </c>
    </row>
    <row r="5" ht="40.5" customHeight="1">
      <c r="A5" s="226" t="s">
        <v>3</v>
      </c>
    </row>
    <row r="6" ht="36.75" customHeight="1">
      <c r="A6" s="22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0">
      <selection activeCell="C31" sqref="C31:D31"/>
    </sheetView>
  </sheetViews>
  <sheetFormatPr defaultColWidth="9.16015625" defaultRowHeight="12.75" customHeight="1"/>
  <cols>
    <col min="1" max="1" width="19" style="0" customWidth="1"/>
    <col min="2" max="2" width="35.5" style="0" customWidth="1"/>
    <col min="3" max="5" width="21.33203125" style="139" customWidth="1"/>
    <col min="6" max="6" width="21.33203125" style="0" customWidth="1"/>
  </cols>
  <sheetData>
    <row r="1" ht="30" customHeight="1">
      <c r="A1" s="140" t="s">
        <v>26</v>
      </c>
    </row>
    <row r="2" spans="1:6" ht="28.5" customHeight="1">
      <c r="A2" s="141" t="s">
        <v>239</v>
      </c>
      <c r="B2" s="141"/>
      <c r="C2" s="141"/>
      <c r="D2" s="141"/>
      <c r="E2" s="141"/>
      <c r="F2" s="141"/>
    </row>
    <row r="3" ht="22.5" customHeight="1">
      <c r="F3" s="4" t="s">
        <v>47</v>
      </c>
    </row>
    <row r="4" spans="1:6" ht="22.5" customHeight="1">
      <c r="A4" s="85" t="s">
        <v>170</v>
      </c>
      <c r="B4" s="85" t="s">
        <v>171</v>
      </c>
      <c r="C4" s="85" t="s">
        <v>127</v>
      </c>
      <c r="D4" s="85" t="s">
        <v>150</v>
      </c>
      <c r="E4" s="85" t="s">
        <v>151</v>
      </c>
      <c r="F4" s="85" t="s">
        <v>153</v>
      </c>
    </row>
    <row r="5" spans="1:6" ht="21.75" customHeight="1">
      <c r="A5" s="142" t="s">
        <v>137</v>
      </c>
      <c r="B5" s="143" t="s">
        <v>137</v>
      </c>
      <c r="C5" s="87">
        <v>1</v>
      </c>
      <c r="D5" s="87">
        <v>2</v>
      </c>
      <c r="E5" s="87">
        <v>3</v>
      </c>
      <c r="F5" s="87" t="s">
        <v>137</v>
      </c>
    </row>
    <row r="6" spans="1:6" ht="17.25" customHeight="1">
      <c r="A6" s="142"/>
      <c r="B6" s="143" t="s">
        <v>127</v>
      </c>
      <c r="C6" s="129">
        <v>1069.83</v>
      </c>
      <c r="D6" s="144">
        <v>347.14</v>
      </c>
      <c r="E6" s="145">
        <v>722.69</v>
      </c>
      <c r="F6" s="76"/>
    </row>
    <row r="7" spans="1:6" ht="17.25" customHeight="1">
      <c r="A7" s="142" t="s">
        <v>172</v>
      </c>
      <c r="B7" s="146" t="s">
        <v>173</v>
      </c>
      <c r="C7" s="147">
        <v>235.22</v>
      </c>
      <c r="D7" s="147">
        <v>235.22</v>
      </c>
      <c r="E7" s="148">
        <f>SUM(E8:E17)</f>
        <v>0</v>
      </c>
      <c r="F7" s="148">
        <f>SUM(F8:F17)</f>
        <v>0</v>
      </c>
    </row>
    <row r="8" spans="1:6" ht="17.25" customHeight="1">
      <c r="A8" s="142" t="s">
        <v>174</v>
      </c>
      <c r="B8" s="142" t="s">
        <v>175</v>
      </c>
      <c r="C8" s="145">
        <v>71.8212</v>
      </c>
      <c r="D8" s="145">
        <v>71.8212</v>
      </c>
      <c r="E8" s="145"/>
      <c r="F8" s="149"/>
    </row>
    <row r="9" spans="1:7" ht="17.25" customHeight="1">
      <c r="A9" s="142" t="s">
        <v>176</v>
      </c>
      <c r="B9" s="142" t="s">
        <v>177</v>
      </c>
      <c r="C9" s="145">
        <v>54.486</v>
      </c>
      <c r="D9" s="145">
        <v>54.486</v>
      </c>
      <c r="E9" s="145"/>
      <c r="F9" s="149"/>
      <c r="G9" s="150"/>
    </row>
    <row r="10" spans="1:6" ht="17.25" customHeight="1">
      <c r="A10" s="142" t="s">
        <v>178</v>
      </c>
      <c r="B10" s="151" t="s">
        <v>179</v>
      </c>
      <c r="C10" s="145">
        <v>5.9851</v>
      </c>
      <c r="D10" s="145">
        <v>5.9851</v>
      </c>
      <c r="E10" s="145"/>
      <c r="F10" s="149"/>
    </row>
    <row r="11" spans="1:6" ht="17.25" customHeight="1">
      <c r="A11" s="142" t="s">
        <v>180</v>
      </c>
      <c r="B11" s="142" t="s">
        <v>181</v>
      </c>
      <c r="C11" s="145">
        <v>36.0204</v>
      </c>
      <c r="D11" s="145">
        <v>36.0204</v>
      </c>
      <c r="E11" s="145"/>
      <c r="F11" s="149"/>
    </row>
    <row r="12" spans="1:6" ht="17.25" customHeight="1">
      <c r="A12" s="142" t="s">
        <v>182</v>
      </c>
      <c r="B12" s="142" t="s">
        <v>183</v>
      </c>
      <c r="C12" s="145">
        <v>29.85206</v>
      </c>
      <c r="D12" s="145">
        <v>29.85206</v>
      </c>
      <c r="E12" s="145"/>
      <c r="F12" s="152"/>
    </row>
    <row r="13" spans="1:6" ht="17.25" customHeight="1">
      <c r="A13" s="142" t="s">
        <v>184</v>
      </c>
      <c r="B13" s="142" t="s">
        <v>185</v>
      </c>
      <c r="C13" s="145">
        <v>11.940824</v>
      </c>
      <c r="D13" s="145">
        <v>11.940824</v>
      </c>
      <c r="E13" s="145"/>
      <c r="F13" s="153"/>
    </row>
    <row r="14" spans="1:6" ht="17.25" customHeight="1">
      <c r="A14" s="142" t="s">
        <v>186</v>
      </c>
      <c r="B14" s="142" t="s">
        <v>187</v>
      </c>
      <c r="C14" s="145">
        <v>0.683983</v>
      </c>
      <c r="D14" s="145">
        <v>0.683983</v>
      </c>
      <c r="E14" s="145"/>
      <c r="F14" s="149"/>
    </row>
    <row r="15" spans="1:6" ht="17.25" customHeight="1">
      <c r="A15" s="142" t="s">
        <v>188</v>
      </c>
      <c r="B15" s="142" t="s">
        <v>189</v>
      </c>
      <c r="C15" s="145">
        <v>1.2986</v>
      </c>
      <c r="D15" s="145">
        <v>1.2986</v>
      </c>
      <c r="E15" s="145"/>
      <c r="F15" s="149"/>
    </row>
    <row r="16" spans="1:6" ht="17.25" customHeight="1">
      <c r="A16" s="142" t="s">
        <v>190</v>
      </c>
      <c r="B16" s="142" t="s">
        <v>191</v>
      </c>
      <c r="C16" s="145">
        <v>19.4793</v>
      </c>
      <c r="D16" s="145">
        <v>19.4793</v>
      </c>
      <c r="E16" s="145"/>
      <c r="F16" s="149"/>
    </row>
    <row r="17" spans="1:6" ht="17.25" customHeight="1">
      <c r="A17" s="142" t="s">
        <v>192</v>
      </c>
      <c r="B17" s="142" t="s">
        <v>193</v>
      </c>
      <c r="C17" s="145">
        <v>3.6525</v>
      </c>
      <c r="D17" s="145">
        <v>3.6525</v>
      </c>
      <c r="E17" s="145"/>
      <c r="F17" s="149"/>
    </row>
    <row r="18" spans="1:6" ht="17.25" customHeight="1">
      <c r="A18" s="142" t="s">
        <v>194</v>
      </c>
      <c r="B18" s="146" t="s">
        <v>195</v>
      </c>
      <c r="C18" s="147">
        <f>D18+F18+E18</f>
        <v>767.54</v>
      </c>
      <c r="D18" s="154">
        <v>78.42</v>
      </c>
      <c r="E18" s="155">
        <v>689.12</v>
      </c>
      <c r="F18" s="149"/>
    </row>
    <row r="19" spans="1:6" ht="17.25" customHeight="1">
      <c r="A19" s="142" t="s">
        <v>196</v>
      </c>
      <c r="B19" s="142" t="s">
        <v>197</v>
      </c>
      <c r="C19" s="145">
        <f aca="true" t="shared" si="0" ref="C19:C30">D19+E19+F19</f>
        <v>10.7</v>
      </c>
      <c r="D19" s="145">
        <v>2.6</v>
      </c>
      <c r="E19" s="149">
        <v>8.1</v>
      </c>
      <c r="F19" s="149"/>
    </row>
    <row r="20" spans="1:6" ht="17.25" customHeight="1">
      <c r="A20" s="142" t="s">
        <v>198</v>
      </c>
      <c r="B20" s="142" t="s">
        <v>199</v>
      </c>
      <c r="C20" s="145">
        <f t="shared" si="0"/>
        <v>2</v>
      </c>
      <c r="D20" s="145">
        <v>1</v>
      </c>
      <c r="E20" s="149">
        <v>1</v>
      </c>
      <c r="F20" s="149"/>
    </row>
    <row r="21" spans="1:6" ht="17.25" customHeight="1">
      <c r="A21" s="142" t="s">
        <v>200</v>
      </c>
      <c r="B21" s="142" t="s">
        <v>201</v>
      </c>
      <c r="C21" s="145">
        <f t="shared" si="0"/>
        <v>0.2</v>
      </c>
      <c r="D21" s="145">
        <v>0.2</v>
      </c>
      <c r="E21" s="152"/>
      <c r="F21" s="152"/>
    </row>
    <row r="22" spans="1:6" ht="17.25" customHeight="1">
      <c r="A22" s="142" t="s">
        <v>202</v>
      </c>
      <c r="B22" s="142" t="s">
        <v>203</v>
      </c>
      <c r="C22" s="145">
        <f t="shared" si="0"/>
        <v>9.120000000000001</v>
      </c>
      <c r="D22" s="145">
        <v>8</v>
      </c>
      <c r="E22" s="153">
        <v>1.12</v>
      </c>
      <c r="F22" s="153"/>
    </row>
    <row r="23" spans="1:6" ht="17.25" customHeight="1">
      <c r="A23" s="142" t="s">
        <v>204</v>
      </c>
      <c r="B23" s="142" t="s">
        <v>205</v>
      </c>
      <c r="C23" s="145">
        <f t="shared" si="0"/>
        <v>2.4</v>
      </c>
      <c r="D23" s="145">
        <v>2.4</v>
      </c>
      <c r="E23" s="149"/>
      <c r="F23" s="149"/>
    </row>
    <row r="24" spans="1:6" ht="17.25" customHeight="1">
      <c r="A24" s="142" t="s">
        <v>206</v>
      </c>
      <c r="B24" s="142" t="s">
        <v>207</v>
      </c>
      <c r="C24" s="145">
        <f t="shared" si="0"/>
        <v>0.8</v>
      </c>
      <c r="D24" s="145">
        <v>0.8</v>
      </c>
      <c r="E24" s="149"/>
      <c r="F24" s="149"/>
    </row>
    <row r="25" spans="1:6" ht="17.25" customHeight="1">
      <c r="A25" s="156">
        <v>30213</v>
      </c>
      <c r="B25" s="142" t="s">
        <v>208</v>
      </c>
      <c r="C25" s="145">
        <f t="shared" si="0"/>
        <v>12.5</v>
      </c>
      <c r="D25" s="145">
        <v>1</v>
      </c>
      <c r="E25" s="149">
        <v>11.5</v>
      </c>
      <c r="F25" s="149"/>
    </row>
    <row r="26" spans="1:6" ht="17.25" customHeight="1">
      <c r="A26" s="157">
        <v>30215</v>
      </c>
      <c r="B26" s="142" t="s">
        <v>209</v>
      </c>
      <c r="C26" s="145">
        <f t="shared" si="0"/>
        <v>1</v>
      </c>
      <c r="D26" s="145">
        <v>1</v>
      </c>
      <c r="E26" s="149"/>
      <c r="F26" s="149"/>
    </row>
    <row r="27" spans="1:6" ht="17.25" customHeight="1">
      <c r="A27" s="142" t="s">
        <v>210</v>
      </c>
      <c r="B27" s="142" t="s">
        <v>211</v>
      </c>
      <c r="C27" s="145">
        <f t="shared" si="0"/>
        <v>1</v>
      </c>
      <c r="D27" s="145">
        <v>1</v>
      </c>
      <c r="E27" s="149"/>
      <c r="F27" s="149"/>
    </row>
    <row r="28" spans="1:6" ht="17.25" customHeight="1">
      <c r="A28" s="142" t="s">
        <v>212</v>
      </c>
      <c r="B28" s="142" t="s">
        <v>213</v>
      </c>
      <c r="C28" s="145">
        <f t="shared" si="0"/>
        <v>2.89</v>
      </c>
      <c r="D28" s="145">
        <v>2.89</v>
      </c>
      <c r="E28" s="149"/>
      <c r="F28" s="149"/>
    </row>
    <row r="29" spans="1:6" ht="17.25" customHeight="1">
      <c r="A29" s="142" t="s">
        <v>214</v>
      </c>
      <c r="B29" s="142" t="s">
        <v>215</v>
      </c>
      <c r="C29" s="145">
        <f t="shared" si="0"/>
        <v>15.08</v>
      </c>
      <c r="D29" s="145">
        <v>7.08</v>
      </c>
      <c r="E29" s="149">
        <v>8</v>
      </c>
      <c r="F29" s="149"/>
    </row>
    <row r="30" spans="1:6" ht="17.25" customHeight="1">
      <c r="A30" s="142" t="s">
        <v>216</v>
      </c>
      <c r="B30" s="142" t="s">
        <v>217</v>
      </c>
      <c r="C30" s="145">
        <f t="shared" si="0"/>
        <v>709.85</v>
      </c>
      <c r="D30" s="145">
        <v>50.45</v>
      </c>
      <c r="E30" s="149">
        <v>659.4</v>
      </c>
      <c r="F30" s="149"/>
    </row>
    <row r="31" spans="1:6" ht="17.25" customHeight="1">
      <c r="A31" s="142" t="s">
        <v>218</v>
      </c>
      <c r="B31" s="146" t="s">
        <v>219</v>
      </c>
      <c r="C31" s="145">
        <v>33.5</v>
      </c>
      <c r="D31" s="145">
        <v>33.5</v>
      </c>
      <c r="E31" s="145">
        <f>SUM(E32:E33)</f>
        <v>0</v>
      </c>
      <c r="F31" s="145"/>
    </row>
    <row r="32" spans="1:6" ht="17.25" customHeight="1">
      <c r="A32" s="142" t="s">
        <v>220</v>
      </c>
      <c r="B32" s="142" t="s">
        <v>221</v>
      </c>
      <c r="C32" s="145">
        <v>1.07</v>
      </c>
      <c r="D32" s="145">
        <v>1.07</v>
      </c>
      <c r="E32" s="145"/>
      <c r="F32" s="149"/>
    </row>
    <row r="33" spans="1:6" ht="12.75" customHeight="1">
      <c r="A33" s="142" t="s">
        <v>222</v>
      </c>
      <c r="B33" s="142" t="s">
        <v>223</v>
      </c>
      <c r="C33" s="145">
        <v>2.46</v>
      </c>
      <c r="D33" s="145">
        <v>2.46</v>
      </c>
      <c r="E33" s="145"/>
      <c r="F33" s="149"/>
    </row>
    <row r="34" spans="1:6" ht="12.75" customHeight="1">
      <c r="A34" s="142" t="s">
        <v>224</v>
      </c>
      <c r="B34" s="142" t="s">
        <v>225</v>
      </c>
      <c r="C34" s="145">
        <v>9.0648</v>
      </c>
      <c r="D34" s="145">
        <v>9.0648</v>
      </c>
      <c r="E34" s="145"/>
      <c r="F34" s="149"/>
    </row>
    <row r="35" spans="1:6" ht="12.75" customHeight="1">
      <c r="A35" s="142" t="s">
        <v>226</v>
      </c>
      <c r="B35" s="142" t="s">
        <v>227</v>
      </c>
      <c r="C35" s="145">
        <v>10.57528</v>
      </c>
      <c r="D35" s="145">
        <v>10.57528</v>
      </c>
      <c r="E35" s="145"/>
      <c r="F35" s="149"/>
    </row>
    <row r="36" spans="1:6" ht="12.75" customHeight="1">
      <c r="A36" s="142" t="s">
        <v>228</v>
      </c>
      <c r="B36" s="142" t="s">
        <v>229</v>
      </c>
      <c r="C36" s="145">
        <v>0.576</v>
      </c>
      <c r="D36" s="145">
        <v>0.576</v>
      </c>
      <c r="E36" s="145"/>
      <c r="F36" s="149"/>
    </row>
    <row r="37" spans="1:6" ht="12.75" customHeight="1">
      <c r="A37" s="142" t="s">
        <v>230</v>
      </c>
      <c r="B37" s="142" t="s">
        <v>231</v>
      </c>
      <c r="C37" s="145">
        <v>0.072</v>
      </c>
      <c r="D37" s="145">
        <v>0.072</v>
      </c>
      <c r="E37" s="145"/>
      <c r="F37" s="149"/>
    </row>
    <row r="38" spans="1:6" ht="12.75" customHeight="1">
      <c r="A38" s="142" t="s">
        <v>232</v>
      </c>
      <c r="B38" s="142" t="s">
        <v>193</v>
      </c>
      <c r="C38" s="145">
        <v>0.1464</v>
      </c>
      <c r="D38" s="145">
        <v>0.1464</v>
      </c>
      <c r="E38" s="145"/>
      <c r="F38" s="149"/>
    </row>
    <row r="39" spans="1:6" ht="12.75" customHeight="1">
      <c r="A39" s="142" t="s">
        <v>233</v>
      </c>
      <c r="B39" s="142" t="s">
        <v>234</v>
      </c>
      <c r="C39" s="145">
        <v>9.5358</v>
      </c>
      <c r="D39" s="145">
        <v>9.5358</v>
      </c>
      <c r="E39" s="145"/>
      <c r="F39" s="149"/>
    </row>
  </sheetData>
  <sheetProtection/>
  <mergeCells count="1">
    <mergeCell ref="A2:F2"/>
  </mergeCells>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4" sqref="A4:F2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4" t="s">
        <v>28</v>
      </c>
      <c r="B1" s="115"/>
      <c r="C1" s="115"/>
      <c r="D1" s="115"/>
      <c r="E1" s="115"/>
      <c r="F1" s="116"/>
    </row>
    <row r="2" spans="1:6" ht="16.5" customHeight="1">
      <c r="A2" s="117" t="s">
        <v>29</v>
      </c>
      <c r="B2" s="118"/>
      <c r="C2" s="118"/>
      <c r="D2" s="118"/>
      <c r="E2" s="118"/>
      <c r="F2" s="118"/>
    </row>
    <row r="3" spans="1:6" ht="16.5" customHeight="1">
      <c r="A3" s="119"/>
      <c r="B3" s="119"/>
      <c r="C3" s="120"/>
      <c r="D3" s="120"/>
      <c r="E3" s="121"/>
      <c r="F3" s="121" t="s">
        <v>47</v>
      </c>
    </row>
    <row r="4" spans="1:6" ht="16.5" customHeight="1">
      <c r="A4" s="122" t="s">
        <v>48</v>
      </c>
      <c r="B4" s="122"/>
      <c r="C4" s="122" t="s">
        <v>49</v>
      </c>
      <c r="D4" s="122"/>
      <c r="E4" s="122"/>
      <c r="F4" s="122"/>
    </row>
    <row r="5" spans="1:6" ht="16.5" customHeight="1">
      <c r="A5" s="122" t="s">
        <v>50</v>
      </c>
      <c r="B5" s="122" t="s">
        <v>51</v>
      </c>
      <c r="C5" s="122" t="s">
        <v>52</v>
      </c>
      <c r="D5" s="123" t="s">
        <v>51</v>
      </c>
      <c r="E5" s="122" t="s">
        <v>53</v>
      </c>
      <c r="F5" s="122" t="s">
        <v>51</v>
      </c>
    </row>
    <row r="6" spans="1:6" ht="16.5" customHeight="1">
      <c r="A6" s="124" t="s">
        <v>240</v>
      </c>
      <c r="B6" s="125"/>
      <c r="C6" s="126" t="s">
        <v>241</v>
      </c>
      <c r="D6" s="127"/>
      <c r="E6" s="128" t="s">
        <v>242</v>
      </c>
      <c r="F6" s="129">
        <f>SUM(F7:F10)</f>
        <v>0</v>
      </c>
    </row>
    <row r="7" spans="1:6" ht="16.5" customHeight="1">
      <c r="A7" s="130"/>
      <c r="B7" s="125"/>
      <c r="C7" s="126" t="s">
        <v>243</v>
      </c>
      <c r="D7" s="127"/>
      <c r="E7" s="131" t="s">
        <v>244</v>
      </c>
      <c r="F7" s="129"/>
    </row>
    <row r="8" spans="1:8" ht="16.5" customHeight="1">
      <c r="A8" s="130"/>
      <c r="B8" s="125"/>
      <c r="C8" s="126" t="s">
        <v>245</v>
      </c>
      <c r="D8" s="127"/>
      <c r="E8" s="131" t="s">
        <v>246</v>
      </c>
      <c r="F8" s="129"/>
      <c r="H8" s="61"/>
    </row>
    <row r="9" spans="1:6" ht="16.5" customHeight="1">
      <c r="A9" s="124"/>
      <c r="B9" s="125"/>
      <c r="C9" s="126" t="s">
        <v>247</v>
      </c>
      <c r="D9" s="127"/>
      <c r="E9" s="131" t="s">
        <v>248</v>
      </c>
      <c r="F9" s="129"/>
    </row>
    <row r="10" spans="1:7" ht="16.5" customHeight="1">
      <c r="A10" s="124"/>
      <c r="B10" s="125"/>
      <c r="C10" s="126" t="s">
        <v>249</v>
      </c>
      <c r="D10" s="127"/>
      <c r="E10" s="131" t="s">
        <v>250</v>
      </c>
      <c r="F10" s="129"/>
      <c r="G10" s="61"/>
    </row>
    <row r="11" spans="1:7" ht="16.5" customHeight="1">
      <c r="A11" s="130"/>
      <c r="B11" s="125"/>
      <c r="C11" s="126" t="s">
        <v>251</v>
      </c>
      <c r="D11" s="127"/>
      <c r="E11" s="131" t="s">
        <v>252</v>
      </c>
      <c r="F11" s="129">
        <f>SUM(F12:F21)</f>
        <v>0</v>
      </c>
      <c r="G11" s="61"/>
    </row>
    <row r="12" spans="1:7" ht="16.5" customHeight="1">
      <c r="A12" s="130"/>
      <c r="B12" s="125"/>
      <c r="C12" s="126" t="s">
        <v>253</v>
      </c>
      <c r="D12" s="127"/>
      <c r="E12" s="131" t="s">
        <v>244</v>
      </c>
      <c r="F12" s="129"/>
      <c r="G12" s="61"/>
    </row>
    <row r="13" spans="1:7" ht="16.5" customHeight="1">
      <c r="A13" s="132"/>
      <c r="B13" s="125"/>
      <c r="C13" s="126" t="s">
        <v>254</v>
      </c>
      <c r="D13" s="127"/>
      <c r="E13" s="131" t="s">
        <v>246</v>
      </c>
      <c r="F13" s="129"/>
      <c r="G13" s="61"/>
    </row>
    <row r="14" spans="1:6" ht="16.5" customHeight="1">
      <c r="A14" s="132"/>
      <c r="B14" s="125"/>
      <c r="C14" s="126" t="s">
        <v>255</v>
      </c>
      <c r="D14" s="127"/>
      <c r="E14" s="131" t="s">
        <v>248</v>
      </c>
      <c r="F14" s="129"/>
    </row>
    <row r="15" spans="1:6" ht="16.5" customHeight="1">
      <c r="A15" s="132"/>
      <c r="B15" s="125"/>
      <c r="C15" s="126" t="s">
        <v>256</v>
      </c>
      <c r="D15" s="127"/>
      <c r="E15" s="131" t="s">
        <v>257</v>
      </c>
      <c r="F15" s="129"/>
    </row>
    <row r="16" spans="1:8" ht="16.5" customHeight="1">
      <c r="A16" s="76"/>
      <c r="B16" s="133"/>
      <c r="C16" s="126" t="s">
        <v>258</v>
      </c>
      <c r="D16" s="127"/>
      <c r="E16" s="131" t="s">
        <v>259</v>
      </c>
      <c r="F16" s="129"/>
      <c r="H16" s="61"/>
    </row>
    <row r="17" spans="1:6" ht="16.5" customHeight="1">
      <c r="A17" s="77"/>
      <c r="B17" s="133"/>
      <c r="C17" s="126" t="s">
        <v>260</v>
      </c>
      <c r="D17" s="127"/>
      <c r="E17" s="131" t="s">
        <v>261</v>
      </c>
      <c r="F17" s="129"/>
    </row>
    <row r="18" spans="1:6" ht="16.5" customHeight="1">
      <c r="A18" s="77"/>
      <c r="B18" s="133"/>
      <c r="C18" s="126" t="s">
        <v>262</v>
      </c>
      <c r="D18" s="127"/>
      <c r="E18" s="131" t="s">
        <v>263</v>
      </c>
      <c r="F18" s="129"/>
    </row>
    <row r="19" spans="1:6" ht="16.5" customHeight="1">
      <c r="A19" s="132"/>
      <c r="B19" s="133"/>
      <c r="C19" s="126" t="s">
        <v>264</v>
      </c>
      <c r="D19" s="127"/>
      <c r="E19" s="131" t="s">
        <v>265</v>
      </c>
      <c r="F19" s="129"/>
    </row>
    <row r="20" spans="1:6" ht="16.5" customHeight="1">
      <c r="A20" s="132"/>
      <c r="B20" s="125"/>
      <c r="C20" s="126" t="s">
        <v>266</v>
      </c>
      <c r="D20" s="127"/>
      <c r="E20" s="131" t="s">
        <v>267</v>
      </c>
      <c r="F20" s="129"/>
    </row>
    <row r="21" spans="1:6" ht="16.5" customHeight="1">
      <c r="A21" s="76"/>
      <c r="B21" s="125"/>
      <c r="C21" s="77"/>
      <c r="D21" s="127"/>
      <c r="E21" s="131" t="s">
        <v>268</v>
      </c>
      <c r="F21" s="129"/>
    </row>
    <row r="22" spans="1:6" ht="16.5" customHeight="1">
      <c r="A22" s="77"/>
      <c r="B22" s="125"/>
      <c r="C22" s="77"/>
      <c r="D22" s="127"/>
      <c r="E22" s="134" t="s">
        <v>269</v>
      </c>
      <c r="F22" s="129"/>
    </row>
    <row r="23" spans="1:6" ht="16.5" customHeight="1">
      <c r="A23" s="77"/>
      <c r="B23" s="125"/>
      <c r="C23" s="77"/>
      <c r="D23" s="127"/>
      <c r="E23" s="134" t="s">
        <v>270</v>
      </c>
      <c r="F23" s="129"/>
    </row>
    <row r="24" spans="1:6" ht="16.5" customHeight="1">
      <c r="A24" s="77"/>
      <c r="B24" s="125"/>
      <c r="C24" s="126"/>
      <c r="D24" s="135"/>
      <c r="E24" s="134" t="s">
        <v>271</v>
      </c>
      <c r="F24" s="129"/>
    </row>
    <row r="25" spans="1:6" ht="16.5" customHeight="1">
      <c r="A25" s="77"/>
      <c r="B25" s="125"/>
      <c r="C25" s="126"/>
      <c r="D25" s="135"/>
      <c r="E25" s="124"/>
      <c r="F25" s="136"/>
    </row>
    <row r="26" spans="1:6" ht="16.5" customHeight="1">
      <c r="A26" s="123" t="s">
        <v>111</v>
      </c>
      <c r="B26" s="137">
        <f>B6</f>
        <v>0</v>
      </c>
      <c r="C26" s="123" t="s">
        <v>112</v>
      </c>
      <c r="D26" s="138">
        <f>SUM(D6:D20)</f>
        <v>0</v>
      </c>
      <c r="E26" s="123" t="s">
        <v>112</v>
      </c>
      <c r="F26" s="136">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tabColor theme="0"/>
    <pageSetUpPr fitToPage="1"/>
  </sheetPr>
  <dimension ref="A1:D28"/>
  <sheetViews>
    <sheetView showGridLines="0" showZeros="0" workbookViewId="0" topLeftCell="A1">
      <selection activeCell="D6" sqref="D6"/>
    </sheetView>
  </sheetViews>
  <sheetFormatPr defaultColWidth="9.16015625" defaultRowHeight="12.75" customHeight="1"/>
  <cols>
    <col min="1" max="1" width="26" style="0" customWidth="1"/>
    <col min="2" max="2" width="43.16015625" style="0" customWidth="1"/>
    <col min="3" max="3" width="18.83203125" style="0" customWidth="1"/>
    <col min="4" max="4" width="71.5" style="0" customWidth="1"/>
  </cols>
  <sheetData>
    <row r="1" ht="30" customHeight="1">
      <c r="A1" s="61" t="s">
        <v>32</v>
      </c>
    </row>
    <row r="2" spans="1:4" ht="28.5" customHeight="1">
      <c r="A2" s="83" t="s">
        <v>33</v>
      </c>
      <c r="B2" s="83"/>
      <c r="C2" s="83"/>
      <c r="D2" s="83"/>
    </row>
    <row r="3" ht="22.5" customHeight="1">
      <c r="D3" s="93" t="s">
        <v>47</v>
      </c>
    </row>
    <row r="4" spans="1:4" ht="22.5" customHeight="1">
      <c r="A4" s="85" t="s">
        <v>122</v>
      </c>
      <c r="B4" s="71" t="s">
        <v>272</v>
      </c>
      <c r="C4" s="85" t="s">
        <v>273</v>
      </c>
      <c r="D4" s="85" t="s">
        <v>274</v>
      </c>
    </row>
    <row r="5" spans="1:4" ht="17.25" customHeight="1">
      <c r="A5" s="87" t="s">
        <v>137</v>
      </c>
      <c r="B5" s="87" t="s">
        <v>137</v>
      </c>
      <c r="C5" s="87" t="s">
        <v>137</v>
      </c>
      <c r="D5" s="73" t="s">
        <v>137</v>
      </c>
    </row>
    <row r="6" spans="1:4" ht="17.25" customHeight="1">
      <c r="A6" s="94" t="s">
        <v>275</v>
      </c>
      <c r="B6" s="95" t="s">
        <v>276</v>
      </c>
      <c r="C6" s="96">
        <v>42.2</v>
      </c>
      <c r="D6" s="97" t="s">
        <v>277</v>
      </c>
    </row>
    <row r="7" spans="1:4" ht="17.25" customHeight="1">
      <c r="A7" s="94" t="s">
        <v>275</v>
      </c>
      <c r="B7" s="95" t="s">
        <v>278</v>
      </c>
      <c r="C7" s="96">
        <v>220</v>
      </c>
      <c r="D7" s="98" t="s">
        <v>279</v>
      </c>
    </row>
    <row r="8" spans="1:4" ht="17.25" customHeight="1">
      <c r="A8" s="94" t="s">
        <v>275</v>
      </c>
      <c r="B8" s="95" t="s">
        <v>280</v>
      </c>
      <c r="C8" s="96">
        <v>40</v>
      </c>
      <c r="D8" s="99" t="s">
        <v>281</v>
      </c>
    </row>
    <row r="9" spans="1:4" ht="17.25" customHeight="1">
      <c r="A9" s="94" t="s">
        <v>275</v>
      </c>
      <c r="B9" s="95" t="s">
        <v>282</v>
      </c>
      <c r="C9" s="96">
        <v>3.22</v>
      </c>
      <c r="D9" s="98" t="s">
        <v>283</v>
      </c>
    </row>
    <row r="10" spans="1:4" ht="17.25" customHeight="1">
      <c r="A10" s="94" t="s">
        <v>275</v>
      </c>
      <c r="B10" s="95" t="s">
        <v>284</v>
      </c>
      <c r="C10" s="96">
        <v>90</v>
      </c>
      <c r="D10" s="100" t="s">
        <v>283</v>
      </c>
    </row>
    <row r="11" spans="1:4" ht="17.25" customHeight="1">
      <c r="A11" s="94" t="s">
        <v>275</v>
      </c>
      <c r="B11" s="95" t="s">
        <v>285</v>
      </c>
      <c r="C11" s="101">
        <v>160</v>
      </c>
      <c r="D11" s="102" t="s">
        <v>283</v>
      </c>
    </row>
    <row r="12" spans="1:4" ht="17.25" customHeight="1">
      <c r="A12" s="94" t="s">
        <v>275</v>
      </c>
      <c r="B12" s="95" t="s">
        <v>286</v>
      </c>
      <c r="C12" s="101">
        <v>13.7</v>
      </c>
      <c r="D12" s="103" t="s">
        <v>283</v>
      </c>
    </row>
    <row r="13" spans="1:4" ht="17.25" customHeight="1">
      <c r="A13" s="94" t="s">
        <v>275</v>
      </c>
      <c r="B13" s="95" t="s">
        <v>287</v>
      </c>
      <c r="C13" s="101">
        <v>70</v>
      </c>
      <c r="D13" s="103" t="s">
        <v>283</v>
      </c>
    </row>
    <row r="14" spans="1:4" ht="17.25" customHeight="1">
      <c r="A14" s="94" t="s">
        <v>275</v>
      </c>
      <c r="B14" s="104" t="s">
        <v>288</v>
      </c>
      <c r="C14" s="105">
        <v>50</v>
      </c>
      <c r="D14" s="106" t="s">
        <v>289</v>
      </c>
    </row>
    <row r="15" spans="1:4" ht="17.25" customHeight="1">
      <c r="A15" s="107" t="s">
        <v>275</v>
      </c>
      <c r="B15" s="108" t="s">
        <v>290</v>
      </c>
      <c r="C15" s="109">
        <v>33.57</v>
      </c>
      <c r="D15" s="110" t="s">
        <v>291</v>
      </c>
    </row>
    <row r="16" spans="1:4" ht="17.25" customHeight="1">
      <c r="A16" s="76"/>
      <c r="B16" s="76"/>
      <c r="C16" s="76">
        <f>SUM(C6:C15)</f>
        <v>722.6900000000002</v>
      </c>
      <c r="D16" s="76"/>
    </row>
    <row r="17" spans="1:4" ht="17.25" customHeight="1">
      <c r="A17" s="76"/>
      <c r="B17" s="76"/>
      <c r="C17" s="76"/>
      <c r="D17" s="76"/>
    </row>
    <row r="18" spans="1:4" ht="17.25" customHeight="1">
      <c r="A18" s="76"/>
      <c r="B18" s="76"/>
      <c r="C18" s="76"/>
      <c r="D18" s="76"/>
    </row>
    <row r="19" spans="1:4" ht="17.25" customHeight="1">
      <c r="A19" s="76"/>
      <c r="B19" s="76"/>
      <c r="C19" s="76"/>
      <c r="D19" s="76"/>
    </row>
    <row r="20" spans="1:4" ht="17.25" customHeight="1">
      <c r="A20" s="76"/>
      <c r="B20" s="76"/>
      <c r="C20" s="76"/>
      <c r="D20" s="76"/>
    </row>
    <row r="21" spans="1:4" ht="17.25" customHeight="1">
      <c r="A21" s="76"/>
      <c r="B21" s="76"/>
      <c r="C21" s="76"/>
      <c r="D21" s="76"/>
    </row>
    <row r="22" spans="1:4" ht="17.25" customHeight="1">
      <c r="A22" s="76"/>
      <c r="B22" s="76"/>
      <c r="C22" s="76"/>
      <c r="D22" s="89"/>
    </row>
    <row r="23" spans="1:4" ht="17.25" customHeight="1">
      <c r="A23" s="76"/>
      <c r="B23" s="76"/>
      <c r="C23" s="76"/>
      <c r="D23" s="89"/>
    </row>
    <row r="24" spans="1:4" s="92" customFormat="1" ht="17.25" customHeight="1">
      <c r="A24" s="111"/>
      <c r="B24" s="112"/>
      <c r="C24" s="74"/>
      <c r="D24" s="113"/>
    </row>
    <row r="25" spans="1:2" ht="12.75" customHeight="1">
      <c r="A25" s="61"/>
      <c r="B25" s="61"/>
    </row>
    <row r="26" spans="1:3" ht="12.75" customHeight="1">
      <c r="A26" s="61"/>
      <c r="B26" s="61"/>
      <c r="C26" s="61"/>
    </row>
    <row r="27" spans="1:3" ht="12.75" customHeight="1">
      <c r="A27" s="61"/>
      <c r="B27" s="61"/>
      <c r="C27" s="61"/>
    </row>
    <row r="28" ht="12.75" customHeight="1">
      <c r="B28" s="61"/>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A16" sqref="A16:N17"/>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1" t="s">
        <v>34</v>
      </c>
    </row>
    <row r="2" spans="1:14" ht="23.25" customHeight="1">
      <c r="A2" s="83" t="s">
        <v>35</v>
      </c>
      <c r="B2" s="83"/>
      <c r="C2" s="83"/>
      <c r="D2" s="83"/>
      <c r="E2" s="83"/>
      <c r="F2" s="83"/>
      <c r="G2" s="83"/>
      <c r="H2" s="83"/>
      <c r="I2" s="83"/>
      <c r="J2" s="83"/>
      <c r="K2" s="83"/>
      <c r="L2" s="83"/>
      <c r="M2" s="83"/>
      <c r="N2" s="90"/>
    </row>
    <row r="3" spans="13:14" ht="26.25" customHeight="1">
      <c r="M3" s="91" t="s">
        <v>47</v>
      </c>
      <c r="N3" s="91"/>
    </row>
    <row r="4" spans="1:14" ht="18" customHeight="1">
      <c r="A4" s="69" t="s">
        <v>292</v>
      </c>
      <c r="B4" s="69"/>
      <c r="C4" s="69"/>
      <c r="D4" s="69" t="s">
        <v>122</v>
      </c>
      <c r="E4" s="65" t="s">
        <v>293</v>
      </c>
      <c r="F4" s="69" t="s">
        <v>294</v>
      </c>
      <c r="G4" s="84" t="s">
        <v>295</v>
      </c>
      <c r="H4" s="78" t="s">
        <v>296</v>
      </c>
      <c r="I4" s="69" t="s">
        <v>297</v>
      </c>
      <c r="J4" s="69" t="s">
        <v>170</v>
      </c>
      <c r="K4" s="69"/>
      <c r="L4" s="79" t="s">
        <v>298</v>
      </c>
      <c r="M4" s="69" t="s">
        <v>299</v>
      </c>
      <c r="N4" s="64" t="s">
        <v>300</v>
      </c>
    </row>
    <row r="5" spans="1:14" ht="18" customHeight="1">
      <c r="A5" s="85" t="s">
        <v>301</v>
      </c>
      <c r="B5" s="85" t="s">
        <v>302</v>
      </c>
      <c r="C5" s="85" t="s">
        <v>303</v>
      </c>
      <c r="D5" s="69"/>
      <c r="E5" s="65"/>
      <c r="F5" s="69"/>
      <c r="G5" s="86"/>
      <c r="H5" s="78"/>
      <c r="I5" s="69"/>
      <c r="J5" s="69" t="s">
        <v>301</v>
      </c>
      <c r="K5" s="69" t="s">
        <v>302</v>
      </c>
      <c r="L5" s="81"/>
      <c r="M5" s="69"/>
      <c r="N5" s="64"/>
    </row>
    <row r="6" spans="1:14" ht="18" customHeight="1">
      <c r="A6" s="85" t="s">
        <v>137</v>
      </c>
      <c r="B6" s="85" t="s">
        <v>137</v>
      </c>
      <c r="C6" s="85" t="s">
        <v>137</v>
      </c>
      <c r="D6" s="87" t="s">
        <v>137</v>
      </c>
      <c r="E6" s="87" t="s">
        <v>137</v>
      </c>
      <c r="F6" s="88" t="s">
        <v>137</v>
      </c>
      <c r="G6" s="87" t="s">
        <v>137</v>
      </c>
      <c r="H6" s="87" t="s">
        <v>137</v>
      </c>
      <c r="I6" s="87" t="s">
        <v>137</v>
      </c>
      <c r="J6" s="69" t="s">
        <v>137</v>
      </c>
      <c r="K6" s="69" t="s">
        <v>137</v>
      </c>
      <c r="L6" s="87" t="s">
        <v>137</v>
      </c>
      <c r="M6" s="87" t="s">
        <v>137</v>
      </c>
      <c r="N6" s="87" t="s">
        <v>137</v>
      </c>
    </row>
    <row r="7" spans="1:14" ht="18" customHeight="1">
      <c r="A7" s="85"/>
      <c r="B7" s="85"/>
      <c r="C7" s="85"/>
      <c r="D7" s="76"/>
      <c r="E7" s="76"/>
      <c r="F7" s="76"/>
      <c r="G7" s="76"/>
      <c r="H7" s="76"/>
      <c r="I7" s="76"/>
      <c r="J7" s="69"/>
      <c r="K7" s="69"/>
      <c r="L7" s="76"/>
      <c r="M7" s="76"/>
      <c r="N7" s="76"/>
    </row>
    <row r="8" spans="1:14" ht="18" customHeight="1">
      <c r="A8" s="85"/>
      <c r="B8" s="85"/>
      <c r="C8" s="85"/>
      <c r="D8" s="76"/>
      <c r="E8" s="76"/>
      <c r="F8" s="89"/>
      <c r="G8" s="89"/>
      <c r="H8" s="89"/>
      <c r="I8" s="76"/>
      <c r="J8" s="69"/>
      <c r="K8" s="69"/>
      <c r="L8" s="76"/>
      <c r="M8" s="76"/>
      <c r="N8" s="76"/>
    </row>
    <row r="9" spans="1:14" ht="18" customHeight="1">
      <c r="A9" s="85"/>
      <c r="B9" s="85"/>
      <c r="C9" s="85"/>
      <c r="D9" s="76"/>
      <c r="E9" s="89"/>
      <c r="F9" s="89"/>
      <c r="G9" s="89"/>
      <c r="H9" s="89"/>
      <c r="I9" s="76"/>
      <c r="J9" s="69"/>
      <c r="K9" s="69"/>
      <c r="L9" s="76"/>
      <c r="M9" s="76"/>
      <c r="N9" s="89"/>
    </row>
    <row r="10" spans="1:14" ht="18" customHeight="1">
      <c r="A10" s="85"/>
      <c r="B10" s="85"/>
      <c r="C10" s="85"/>
      <c r="D10" s="76"/>
      <c r="E10" s="89"/>
      <c r="F10" s="89"/>
      <c r="G10" s="89"/>
      <c r="H10" s="89"/>
      <c r="I10" s="76"/>
      <c r="J10" s="69"/>
      <c r="K10" s="69"/>
      <c r="L10" s="76"/>
      <c r="M10" s="76"/>
      <c r="N10" s="89"/>
    </row>
    <row r="11" spans="1:14" ht="18" customHeight="1">
      <c r="A11" s="85"/>
      <c r="B11" s="85"/>
      <c r="C11" s="85"/>
      <c r="D11" s="76"/>
      <c r="E11" s="89"/>
      <c r="F11" s="89"/>
      <c r="G11" s="89"/>
      <c r="H11" s="76"/>
      <c r="I11" s="76"/>
      <c r="J11" s="69"/>
      <c r="K11" s="69"/>
      <c r="L11" s="76"/>
      <c r="M11" s="76"/>
      <c r="N11" s="89"/>
    </row>
    <row r="12" spans="1:14" ht="18" customHeight="1">
      <c r="A12" s="85"/>
      <c r="B12" s="85"/>
      <c r="C12" s="85"/>
      <c r="D12" s="76"/>
      <c r="E12" s="89"/>
      <c r="F12" s="89"/>
      <c r="G12" s="89"/>
      <c r="H12" s="76"/>
      <c r="I12" s="76"/>
      <c r="J12" s="69"/>
      <c r="K12" s="69"/>
      <c r="L12" s="76"/>
      <c r="M12" s="76"/>
      <c r="N12" s="89"/>
    </row>
    <row r="13" spans="1:14" ht="18" customHeight="1">
      <c r="A13" s="85"/>
      <c r="B13" s="85"/>
      <c r="C13" s="85"/>
      <c r="D13" s="76"/>
      <c r="E13" s="89"/>
      <c r="F13" s="89"/>
      <c r="G13" s="89"/>
      <c r="H13" s="76"/>
      <c r="I13" s="76"/>
      <c r="J13" s="69"/>
      <c r="K13" s="69"/>
      <c r="L13" s="76"/>
      <c r="M13" s="76"/>
      <c r="N13" s="76"/>
    </row>
    <row r="14" spans="1:14" ht="18" customHeight="1">
      <c r="A14" s="85"/>
      <c r="B14" s="85"/>
      <c r="C14" s="85"/>
      <c r="D14" s="76"/>
      <c r="E14" s="89"/>
      <c r="F14" s="89"/>
      <c r="G14" s="89"/>
      <c r="H14" s="76"/>
      <c r="I14" s="76"/>
      <c r="J14" s="69"/>
      <c r="K14" s="69"/>
      <c r="L14" s="76"/>
      <c r="M14" s="76"/>
      <c r="N14" s="76"/>
    </row>
    <row r="15" spans="1:14" ht="18" customHeight="1">
      <c r="A15" s="85"/>
      <c r="B15" s="85"/>
      <c r="C15" s="85"/>
      <c r="D15" s="76"/>
      <c r="E15" s="89"/>
      <c r="F15" s="89"/>
      <c r="G15" s="89"/>
      <c r="H15" s="76"/>
      <c r="I15" s="89"/>
      <c r="J15" s="69"/>
      <c r="K15" s="69"/>
      <c r="L15" s="89"/>
      <c r="M15" s="76"/>
      <c r="N15" s="89"/>
    </row>
    <row r="16" ht="12.75" customHeight="1">
      <c r="M16" s="61"/>
    </row>
    <row r="17" ht="12.75" customHeight="1">
      <c r="M17" s="61"/>
    </row>
    <row r="18" ht="12.75" customHeight="1">
      <c r="M18" s="61"/>
    </row>
    <row r="19" ht="12.75" customHeight="1">
      <c r="M19" s="61"/>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L8" sqref="L8"/>
    </sheetView>
  </sheetViews>
  <sheetFormatPr defaultColWidth="9.16015625" defaultRowHeight="12.75" customHeight="1"/>
  <cols>
    <col min="1" max="1" width="11.66015625" style="60" customWidth="1"/>
    <col min="2" max="2" width="15.16015625" style="60" customWidth="1"/>
    <col min="3" max="3" width="10.66015625" style="60" customWidth="1"/>
    <col min="4" max="4" width="8.5" style="60" customWidth="1"/>
    <col min="5" max="6" width="11.83203125" style="60" customWidth="1"/>
    <col min="7" max="7" width="9.33203125" style="60" customWidth="1"/>
    <col min="8" max="9" width="11.83203125" style="60" customWidth="1"/>
    <col min="10" max="11" width="6.83203125" style="60" customWidth="1"/>
    <col min="12" max="13" width="7.66015625" style="60" customWidth="1"/>
    <col min="14" max="18" width="9.16015625" style="60" customWidth="1"/>
    <col min="19" max="19" width="6.83203125" style="60" customWidth="1"/>
    <col min="20" max="16384" width="9.16015625" style="60" customWidth="1"/>
  </cols>
  <sheetData>
    <row r="1" spans="1:3" ht="30" customHeight="1">
      <c r="A1" s="61" t="s">
        <v>36</v>
      </c>
      <c r="C1" s="62" t="s">
        <v>36</v>
      </c>
    </row>
    <row r="2" spans="1:29" ht="28.5" customHeight="1">
      <c r="A2" s="63" t="s">
        <v>37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2" t="s">
        <v>47</v>
      </c>
    </row>
    <row r="4" spans="1:29" ht="17.25" customHeight="1">
      <c r="A4" s="64" t="s">
        <v>122</v>
      </c>
      <c r="B4" s="64" t="s">
        <v>123</v>
      </c>
      <c r="C4" s="65" t="s">
        <v>304</v>
      </c>
      <c r="D4" s="66"/>
      <c r="E4" s="66"/>
      <c r="F4" s="66"/>
      <c r="G4" s="66"/>
      <c r="H4" s="66"/>
      <c r="I4" s="66"/>
      <c r="J4" s="66"/>
      <c r="K4" s="78"/>
      <c r="L4" s="65" t="s">
        <v>305</v>
      </c>
      <c r="M4" s="66"/>
      <c r="N4" s="66"/>
      <c r="O4" s="66"/>
      <c r="P4" s="66"/>
      <c r="Q4" s="66"/>
      <c r="R4" s="66"/>
      <c r="S4" s="66"/>
      <c r="T4" s="78"/>
      <c r="U4" s="65" t="s">
        <v>306</v>
      </c>
      <c r="V4" s="66"/>
      <c r="W4" s="66"/>
      <c r="X4" s="66"/>
      <c r="Y4" s="66"/>
      <c r="Z4" s="66"/>
      <c r="AA4" s="66"/>
      <c r="AB4" s="66"/>
      <c r="AC4" s="78"/>
    </row>
    <row r="5" spans="1:29" ht="17.25" customHeight="1">
      <c r="A5" s="64"/>
      <c r="B5" s="64"/>
      <c r="C5" s="67" t="s">
        <v>127</v>
      </c>
      <c r="D5" s="65" t="s">
        <v>307</v>
      </c>
      <c r="E5" s="66"/>
      <c r="F5" s="66"/>
      <c r="G5" s="66"/>
      <c r="H5" s="66"/>
      <c r="I5" s="78"/>
      <c r="J5" s="79" t="s">
        <v>209</v>
      </c>
      <c r="K5" s="79" t="s">
        <v>211</v>
      </c>
      <c r="L5" s="67" t="s">
        <v>127</v>
      </c>
      <c r="M5" s="65" t="s">
        <v>307</v>
      </c>
      <c r="N5" s="66"/>
      <c r="O5" s="66"/>
      <c r="P5" s="66"/>
      <c r="Q5" s="66"/>
      <c r="R5" s="78"/>
      <c r="S5" s="79" t="s">
        <v>209</v>
      </c>
      <c r="T5" s="79" t="s">
        <v>211</v>
      </c>
      <c r="U5" s="67" t="s">
        <v>127</v>
      </c>
      <c r="V5" s="65" t="s">
        <v>307</v>
      </c>
      <c r="W5" s="66"/>
      <c r="X5" s="66"/>
      <c r="Y5" s="66"/>
      <c r="Z5" s="66"/>
      <c r="AA5" s="78"/>
      <c r="AB5" s="79" t="s">
        <v>209</v>
      </c>
      <c r="AC5" s="79" t="s">
        <v>211</v>
      </c>
    </row>
    <row r="6" spans="1:29" ht="23.25" customHeight="1">
      <c r="A6" s="64"/>
      <c r="B6" s="64"/>
      <c r="C6" s="68"/>
      <c r="D6" s="69" t="s">
        <v>135</v>
      </c>
      <c r="E6" s="69" t="s">
        <v>308</v>
      </c>
      <c r="F6" s="69" t="s">
        <v>309</v>
      </c>
      <c r="G6" s="69" t="s">
        <v>310</v>
      </c>
      <c r="H6" s="69"/>
      <c r="I6" s="69"/>
      <c r="J6" s="80"/>
      <c r="K6" s="80"/>
      <c r="L6" s="68"/>
      <c r="M6" s="69" t="s">
        <v>135</v>
      </c>
      <c r="N6" s="69" t="s">
        <v>308</v>
      </c>
      <c r="O6" s="69" t="s">
        <v>309</v>
      </c>
      <c r="P6" s="69" t="s">
        <v>310</v>
      </c>
      <c r="Q6" s="69"/>
      <c r="R6" s="69"/>
      <c r="S6" s="80"/>
      <c r="T6" s="80"/>
      <c r="U6" s="68"/>
      <c r="V6" s="69" t="s">
        <v>135</v>
      </c>
      <c r="W6" s="69" t="s">
        <v>308</v>
      </c>
      <c r="X6" s="69" t="s">
        <v>309</v>
      </c>
      <c r="Y6" s="69" t="s">
        <v>310</v>
      </c>
      <c r="Z6" s="69"/>
      <c r="AA6" s="69"/>
      <c r="AB6" s="80"/>
      <c r="AC6" s="80"/>
    </row>
    <row r="7" spans="1:29" ht="44.25" customHeight="1">
      <c r="A7" s="64"/>
      <c r="B7" s="64"/>
      <c r="C7" s="70"/>
      <c r="D7" s="69"/>
      <c r="E7" s="69"/>
      <c r="F7" s="69"/>
      <c r="G7" s="71" t="s">
        <v>135</v>
      </c>
      <c r="H7" s="71" t="s">
        <v>311</v>
      </c>
      <c r="I7" s="71" t="s">
        <v>312</v>
      </c>
      <c r="J7" s="81"/>
      <c r="K7" s="81"/>
      <c r="L7" s="70"/>
      <c r="M7" s="69"/>
      <c r="N7" s="69"/>
      <c r="O7" s="69"/>
      <c r="P7" s="71" t="s">
        <v>135</v>
      </c>
      <c r="Q7" s="71" t="s">
        <v>311</v>
      </c>
      <c r="R7" s="71" t="s">
        <v>312</v>
      </c>
      <c r="S7" s="81"/>
      <c r="T7" s="81"/>
      <c r="U7" s="70"/>
      <c r="V7" s="69"/>
      <c r="W7" s="69"/>
      <c r="X7" s="69"/>
      <c r="Y7" s="71" t="s">
        <v>135</v>
      </c>
      <c r="Z7" s="71" t="s">
        <v>311</v>
      </c>
      <c r="AA7" s="71" t="s">
        <v>312</v>
      </c>
      <c r="AB7" s="81"/>
      <c r="AC7" s="81"/>
    </row>
    <row r="8" spans="1:29" ht="19.5" customHeight="1">
      <c r="A8" s="72" t="s">
        <v>137</v>
      </c>
      <c r="B8" s="72" t="s">
        <v>137</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313</v>
      </c>
      <c r="V8" s="72" t="s">
        <v>314</v>
      </c>
      <c r="W8" s="72" t="s">
        <v>315</v>
      </c>
      <c r="X8" s="72" t="s">
        <v>316</v>
      </c>
      <c r="Y8" s="72" t="s">
        <v>317</v>
      </c>
      <c r="Z8" s="72" t="s">
        <v>318</v>
      </c>
      <c r="AA8" s="72" t="s">
        <v>319</v>
      </c>
      <c r="AB8" s="72" t="s">
        <v>320</v>
      </c>
      <c r="AC8" s="72" t="s">
        <v>321</v>
      </c>
    </row>
    <row r="9" spans="1:29" s="59" customFormat="1" ht="15" customHeight="1">
      <c r="A9" s="74">
        <v>997042</v>
      </c>
      <c r="B9" s="74" t="s">
        <v>138</v>
      </c>
      <c r="C9" s="75">
        <f>D9+J9+K9</f>
        <v>8.756300000000001</v>
      </c>
      <c r="D9" s="75">
        <f>SUM(E9:G9)</f>
        <v>6.4</v>
      </c>
      <c r="E9" s="74"/>
      <c r="F9" s="74">
        <v>6.4</v>
      </c>
      <c r="G9" s="75">
        <v>0</v>
      </c>
      <c r="H9" s="74"/>
      <c r="I9" s="74">
        <v>0</v>
      </c>
      <c r="J9" s="74">
        <v>1.3917</v>
      </c>
      <c r="K9" s="74">
        <v>0.9646</v>
      </c>
      <c r="L9" s="75">
        <f>M9+S9+T9</f>
        <v>8.4</v>
      </c>
      <c r="M9" s="75">
        <f>SUM(N9:P9)</f>
        <v>6.4</v>
      </c>
      <c r="N9" s="74"/>
      <c r="O9" s="74">
        <v>6.4</v>
      </c>
      <c r="P9" s="75">
        <v>0</v>
      </c>
      <c r="Q9" s="74"/>
      <c r="R9" s="74">
        <v>0</v>
      </c>
      <c r="S9" s="74">
        <v>1</v>
      </c>
      <c r="T9" s="74">
        <v>1</v>
      </c>
      <c r="U9" s="74">
        <f aca="true" t="shared" si="0" ref="U9:AC9">L9-C9</f>
        <v>-0.35630000000000095</v>
      </c>
      <c r="V9" s="74">
        <f t="shared" si="0"/>
        <v>0</v>
      </c>
      <c r="W9" s="74">
        <f t="shared" si="0"/>
        <v>0</v>
      </c>
      <c r="X9" s="74">
        <f t="shared" si="0"/>
        <v>0</v>
      </c>
      <c r="Y9" s="74">
        <f t="shared" si="0"/>
        <v>0</v>
      </c>
      <c r="Z9" s="74">
        <f t="shared" si="0"/>
        <v>0</v>
      </c>
      <c r="AA9" s="74">
        <f t="shared" si="0"/>
        <v>0</v>
      </c>
      <c r="AB9" s="74">
        <f t="shared" si="0"/>
        <v>-0.39169999999999994</v>
      </c>
      <c r="AC9" s="74">
        <f t="shared" si="0"/>
        <v>0.03539999999999999</v>
      </c>
    </row>
    <row r="10" spans="1:29" ht="1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spans="1:29" ht="1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7"/>
      <c r="B13" s="76"/>
      <c r="C13" s="77"/>
      <c r="D13" s="76"/>
      <c r="E13" s="76"/>
      <c r="F13" s="76"/>
      <c r="G13" s="76"/>
      <c r="H13" s="76"/>
      <c r="I13" s="76"/>
      <c r="J13" s="76"/>
      <c r="K13" s="76"/>
      <c r="L13" s="77"/>
      <c r="M13" s="76"/>
      <c r="N13" s="76"/>
      <c r="O13" s="76"/>
      <c r="P13" s="76"/>
      <c r="Q13" s="76"/>
      <c r="R13" s="76"/>
      <c r="S13" s="76"/>
      <c r="T13" s="76"/>
      <c r="U13" s="77"/>
      <c r="V13" s="76"/>
      <c r="W13" s="76"/>
      <c r="X13" s="76"/>
      <c r="Y13" s="76"/>
      <c r="Z13" s="76"/>
      <c r="AA13" s="76"/>
      <c r="AB13" s="76"/>
      <c r="AC13" s="76"/>
    </row>
    <row r="14" spans="1:29" ht="15" customHeight="1">
      <c r="A14" s="77"/>
      <c r="B14" s="76"/>
      <c r="C14" s="76"/>
      <c r="D14" s="77"/>
      <c r="E14" s="76"/>
      <c r="F14" s="76"/>
      <c r="G14" s="76"/>
      <c r="H14" s="76"/>
      <c r="I14" s="76"/>
      <c r="J14" s="76"/>
      <c r="K14" s="76"/>
      <c r="L14" s="76"/>
      <c r="M14" s="77"/>
      <c r="N14" s="76"/>
      <c r="O14" s="76"/>
      <c r="P14" s="76"/>
      <c r="Q14" s="76"/>
      <c r="R14" s="76"/>
      <c r="S14" s="76"/>
      <c r="T14" s="76"/>
      <c r="U14" s="76"/>
      <c r="V14" s="77"/>
      <c r="W14" s="76"/>
      <c r="X14" s="76"/>
      <c r="Y14" s="76"/>
      <c r="Z14" s="76"/>
      <c r="AA14" s="76"/>
      <c r="AB14" s="76"/>
      <c r="AC14" s="76"/>
    </row>
    <row r="15" spans="1:29" ht="15" customHeight="1">
      <c r="A15" s="77"/>
      <c r="B15" s="77"/>
      <c r="C15" s="77"/>
      <c r="D15" s="77"/>
      <c r="E15" s="76"/>
      <c r="F15" s="76"/>
      <c r="G15" s="76"/>
      <c r="H15" s="76"/>
      <c r="I15" s="76"/>
      <c r="J15" s="76"/>
      <c r="K15" s="76"/>
      <c r="L15" s="77"/>
      <c r="M15" s="77"/>
      <c r="N15" s="76"/>
      <c r="O15" s="76"/>
      <c r="P15" s="76"/>
      <c r="Q15" s="76"/>
      <c r="R15" s="76"/>
      <c r="S15" s="76"/>
      <c r="T15" s="76"/>
      <c r="U15" s="77"/>
      <c r="V15" s="77"/>
      <c r="W15" s="76"/>
      <c r="X15" s="76"/>
      <c r="Y15" s="76"/>
      <c r="Z15" s="76"/>
      <c r="AA15" s="76"/>
      <c r="AB15" s="76"/>
      <c r="AC15" s="76"/>
    </row>
    <row r="16" spans="1:29" ht="15" customHeight="1">
      <c r="A16" s="77"/>
      <c r="B16" s="77"/>
      <c r="C16" s="77"/>
      <c r="D16" s="77"/>
      <c r="E16" s="77"/>
      <c r="F16" s="76"/>
      <c r="G16" s="76"/>
      <c r="H16" s="76"/>
      <c r="I16" s="76"/>
      <c r="J16" s="76"/>
      <c r="K16" s="76"/>
      <c r="L16" s="77"/>
      <c r="M16" s="77"/>
      <c r="N16" s="77"/>
      <c r="O16" s="76"/>
      <c r="P16" s="76"/>
      <c r="Q16" s="76"/>
      <c r="R16" s="76"/>
      <c r="S16" s="76"/>
      <c r="T16" s="76"/>
      <c r="U16" s="77"/>
      <c r="V16" s="77"/>
      <c r="W16" s="77"/>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B34">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322</v>
      </c>
      <c r="B5" s="20"/>
      <c r="C5" s="20"/>
      <c r="D5" s="21"/>
      <c r="E5" s="21"/>
      <c r="F5" s="21"/>
      <c r="G5" s="21"/>
      <c r="H5" s="21"/>
      <c r="I5" s="21"/>
    </row>
    <row r="6" spans="1:9" ht="21.75" customHeight="1">
      <c r="A6" s="22" t="s">
        <v>323</v>
      </c>
      <c r="B6" s="23"/>
      <c r="C6" s="23"/>
      <c r="D6" s="24"/>
      <c r="E6" s="24"/>
      <c r="F6" s="22" t="s">
        <v>324</v>
      </c>
      <c r="G6" s="25"/>
      <c r="H6" s="21"/>
      <c r="I6" s="21"/>
    </row>
    <row r="7" spans="1:9" ht="21.75" customHeight="1">
      <c r="A7" s="26" t="s">
        <v>325</v>
      </c>
      <c r="B7" s="27"/>
      <c r="C7" s="28"/>
      <c r="D7" s="29" t="s">
        <v>326</v>
      </c>
      <c r="E7" s="29"/>
      <c r="F7" s="30" t="s">
        <v>327</v>
      </c>
      <c r="G7" s="31"/>
      <c r="H7" s="32"/>
      <c r="I7" s="48"/>
    </row>
    <row r="8" spans="1:9" ht="21.75" customHeight="1">
      <c r="A8" s="33"/>
      <c r="B8" s="34"/>
      <c r="C8" s="35"/>
      <c r="D8" s="29" t="s">
        <v>328</v>
      </c>
      <c r="E8" s="29"/>
      <c r="F8" s="30" t="s">
        <v>328</v>
      </c>
      <c r="G8" s="31"/>
      <c r="H8" s="32"/>
      <c r="I8" s="48"/>
    </row>
    <row r="9" spans="1:9" ht="21.75" customHeight="1">
      <c r="A9" s="36"/>
      <c r="B9" s="37"/>
      <c r="C9" s="38"/>
      <c r="D9" s="29" t="s">
        <v>329</v>
      </c>
      <c r="E9" s="29"/>
      <c r="F9" s="30" t="s">
        <v>330</v>
      </c>
      <c r="G9" s="31"/>
      <c r="H9" s="32"/>
      <c r="I9" s="48"/>
    </row>
    <row r="10" spans="1:9" ht="21.75" customHeight="1">
      <c r="A10" s="21" t="s">
        <v>331</v>
      </c>
      <c r="B10" s="24" t="s">
        <v>332</v>
      </c>
      <c r="C10" s="24"/>
      <c r="D10" s="24"/>
      <c r="E10" s="24"/>
      <c r="F10" s="22" t="s">
        <v>333</v>
      </c>
      <c r="G10" s="23"/>
      <c r="H10" s="23"/>
      <c r="I10" s="25"/>
    </row>
    <row r="11" spans="1:9" ht="100.5" customHeight="1">
      <c r="A11" s="39"/>
      <c r="B11" s="40" t="s">
        <v>334</v>
      </c>
      <c r="C11" s="40"/>
      <c r="D11" s="40"/>
      <c r="E11" s="40"/>
      <c r="F11" s="41" t="s">
        <v>334</v>
      </c>
      <c r="G11" s="42"/>
      <c r="H11" s="43"/>
      <c r="I11" s="49"/>
    </row>
    <row r="12" spans="1:9" ht="24">
      <c r="A12" s="24" t="s">
        <v>335</v>
      </c>
      <c r="B12" s="44" t="s">
        <v>336</v>
      </c>
      <c r="C12" s="24" t="s">
        <v>337</v>
      </c>
      <c r="D12" s="24" t="s">
        <v>338</v>
      </c>
      <c r="E12" s="24" t="s">
        <v>339</v>
      </c>
      <c r="F12" s="24" t="s">
        <v>337</v>
      </c>
      <c r="G12" s="24" t="s">
        <v>338</v>
      </c>
      <c r="H12" s="24"/>
      <c r="I12" s="24" t="s">
        <v>339</v>
      </c>
    </row>
    <row r="13" spans="1:9" ht="21.75" customHeight="1">
      <c r="A13" s="24"/>
      <c r="B13" s="24" t="s">
        <v>340</v>
      </c>
      <c r="C13" s="24" t="s">
        <v>341</v>
      </c>
      <c r="D13" s="29" t="s">
        <v>342</v>
      </c>
      <c r="E13" s="45"/>
      <c r="F13" s="24" t="s">
        <v>341</v>
      </c>
      <c r="G13" s="46" t="s">
        <v>342</v>
      </c>
      <c r="H13" s="46"/>
      <c r="I13" s="45"/>
    </row>
    <row r="14" spans="1:9" ht="21.75" customHeight="1">
      <c r="A14" s="24"/>
      <c r="B14" s="21"/>
      <c r="C14" s="24"/>
      <c r="D14" s="29" t="s">
        <v>343</v>
      </c>
      <c r="E14" s="45"/>
      <c r="F14" s="24"/>
      <c r="G14" s="46" t="s">
        <v>343</v>
      </c>
      <c r="H14" s="46"/>
      <c r="I14" s="45"/>
    </row>
    <row r="15" spans="1:9" ht="21.75" customHeight="1">
      <c r="A15" s="24"/>
      <c r="B15" s="21"/>
      <c r="C15" s="24"/>
      <c r="D15" s="29" t="s">
        <v>344</v>
      </c>
      <c r="E15" s="45"/>
      <c r="F15" s="24"/>
      <c r="G15" s="46" t="s">
        <v>344</v>
      </c>
      <c r="H15" s="46"/>
      <c r="I15" s="45"/>
    </row>
    <row r="16" spans="1:9" ht="21.75" customHeight="1">
      <c r="A16" s="24"/>
      <c r="B16" s="21"/>
      <c r="C16" s="24" t="s">
        <v>345</v>
      </c>
      <c r="D16" s="29" t="s">
        <v>342</v>
      </c>
      <c r="E16" s="45"/>
      <c r="F16" s="24" t="s">
        <v>345</v>
      </c>
      <c r="G16" s="46" t="s">
        <v>342</v>
      </c>
      <c r="H16" s="46"/>
      <c r="I16" s="45"/>
    </row>
    <row r="17" spans="1:9" ht="21.75" customHeight="1">
      <c r="A17" s="24"/>
      <c r="B17" s="21"/>
      <c r="C17" s="24"/>
      <c r="D17" s="29" t="s">
        <v>343</v>
      </c>
      <c r="E17" s="45"/>
      <c r="F17" s="24"/>
      <c r="G17" s="46" t="s">
        <v>343</v>
      </c>
      <c r="H17" s="46"/>
      <c r="I17" s="45"/>
    </row>
    <row r="18" spans="1:9" ht="21.75" customHeight="1">
      <c r="A18" s="24"/>
      <c r="B18" s="21"/>
      <c r="C18" s="24"/>
      <c r="D18" s="29" t="s">
        <v>344</v>
      </c>
      <c r="E18" s="45"/>
      <c r="F18" s="24"/>
      <c r="G18" s="46" t="s">
        <v>344</v>
      </c>
      <c r="H18" s="46"/>
      <c r="I18" s="45"/>
    </row>
    <row r="19" spans="1:9" ht="21.75" customHeight="1">
      <c r="A19" s="24"/>
      <c r="B19" s="21"/>
      <c r="C19" s="24" t="s">
        <v>346</v>
      </c>
      <c r="D19" s="29" t="s">
        <v>342</v>
      </c>
      <c r="E19" s="45"/>
      <c r="F19" s="24" t="s">
        <v>346</v>
      </c>
      <c r="G19" s="46" t="s">
        <v>342</v>
      </c>
      <c r="H19" s="46"/>
      <c r="I19" s="45"/>
    </row>
    <row r="20" spans="1:9" ht="21.75" customHeight="1">
      <c r="A20" s="24"/>
      <c r="B20" s="21"/>
      <c r="C20" s="24"/>
      <c r="D20" s="29" t="s">
        <v>343</v>
      </c>
      <c r="E20" s="45"/>
      <c r="F20" s="24"/>
      <c r="G20" s="46" t="s">
        <v>343</v>
      </c>
      <c r="H20" s="46"/>
      <c r="I20" s="45"/>
    </row>
    <row r="21" spans="1:9" ht="21.75" customHeight="1">
      <c r="A21" s="24"/>
      <c r="B21" s="21"/>
      <c r="C21" s="24"/>
      <c r="D21" s="29" t="s">
        <v>344</v>
      </c>
      <c r="E21" s="45"/>
      <c r="F21" s="24"/>
      <c r="G21" s="46" t="s">
        <v>344</v>
      </c>
      <c r="H21" s="46"/>
      <c r="I21" s="45"/>
    </row>
    <row r="22" spans="1:9" ht="21.75" customHeight="1">
      <c r="A22" s="24"/>
      <c r="B22" s="21"/>
      <c r="C22" s="24" t="s">
        <v>347</v>
      </c>
      <c r="D22" s="29" t="s">
        <v>342</v>
      </c>
      <c r="E22" s="45"/>
      <c r="F22" s="24" t="s">
        <v>347</v>
      </c>
      <c r="G22" s="46" t="s">
        <v>342</v>
      </c>
      <c r="H22" s="46"/>
      <c r="I22" s="45"/>
    </row>
    <row r="23" spans="1:9" ht="21.75" customHeight="1">
      <c r="A23" s="24"/>
      <c r="B23" s="21"/>
      <c r="C23" s="24"/>
      <c r="D23" s="29" t="s">
        <v>343</v>
      </c>
      <c r="E23" s="45"/>
      <c r="F23" s="24"/>
      <c r="G23" s="46" t="s">
        <v>343</v>
      </c>
      <c r="H23" s="46"/>
      <c r="I23" s="45"/>
    </row>
    <row r="24" spans="1:9" ht="21.75" customHeight="1">
      <c r="A24" s="24"/>
      <c r="B24" s="21"/>
      <c r="C24" s="24"/>
      <c r="D24" s="29" t="s">
        <v>344</v>
      </c>
      <c r="E24" s="45"/>
      <c r="F24" s="24"/>
      <c r="G24" s="46" t="s">
        <v>344</v>
      </c>
      <c r="H24" s="46"/>
      <c r="I24" s="45"/>
    </row>
    <row r="25" spans="1:9" ht="21.75" customHeight="1">
      <c r="A25" s="24"/>
      <c r="B25" s="21"/>
      <c r="C25" s="24" t="s">
        <v>348</v>
      </c>
      <c r="D25" s="45"/>
      <c r="E25" s="24"/>
      <c r="F25" s="24" t="s">
        <v>348</v>
      </c>
      <c r="G25" s="46"/>
      <c r="H25" s="46"/>
      <c r="I25" s="45"/>
    </row>
    <row r="26" spans="1:9" ht="21.75" customHeight="1">
      <c r="A26" s="24"/>
      <c r="B26" s="24" t="s">
        <v>349</v>
      </c>
      <c r="C26" s="24" t="s">
        <v>350</v>
      </c>
      <c r="D26" s="29" t="s">
        <v>342</v>
      </c>
      <c r="E26" s="45"/>
      <c r="F26" s="24" t="s">
        <v>350</v>
      </c>
      <c r="G26" s="46" t="s">
        <v>342</v>
      </c>
      <c r="H26" s="46"/>
      <c r="I26" s="45"/>
    </row>
    <row r="27" spans="1:9" ht="21.75" customHeight="1">
      <c r="A27" s="24"/>
      <c r="B27" s="21"/>
      <c r="C27" s="24"/>
      <c r="D27" s="29" t="s">
        <v>343</v>
      </c>
      <c r="E27" s="45"/>
      <c r="F27" s="24"/>
      <c r="G27" s="46" t="s">
        <v>343</v>
      </c>
      <c r="H27" s="46"/>
      <c r="I27" s="45"/>
    </row>
    <row r="28" spans="1:9" ht="21.75" customHeight="1">
      <c r="A28" s="24"/>
      <c r="B28" s="21"/>
      <c r="C28" s="24"/>
      <c r="D28" s="29" t="s">
        <v>344</v>
      </c>
      <c r="E28" s="45"/>
      <c r="F28" s="24"/>
      <c r="G28" s="46" t="s">
        <v>344</v>
      </c>
      <c r="H28" s="46"/>
      <c r="I28" s="45"/>
    </row>
    <row r="29" spans="1:9" ht="21.75" customHeight="1">
      <c r="A29" s="24"/>
      <c r="B29" s="21"/>
      <c r="C29" s="24" t="s">
        <v>351</v>
      </c>
      <c r="D29" s="29" t="s">
        <v>342</v>
      </c>
      <c r="E29" s="45"/>
      <c r="F29" s="24" t="s">
        <v>351</v>
      </c>
      <c r="G29" s="46" t="s">
        <v>342</v>
      </c>
      <c r="H29" s="46"/>
      <c r="I29" s="45"/>
    </row>
    <row r="30" spans="1:9" ht="21.75" customHeight="1">
      <c r="A30" s="24"/>
      <c r="B30" s="21"/>
      <c r="C30" s="24"/>
      <c r="D30" s="29" t="s">
        <v>343</v>
      </c>
      <c r="E30" s="45"/>
      <c r="F30" s="24"/>
      <c r="G30" s="46" t="s">
        <v>343</v>
      </c>
      <c r="H30" s="46"/>
      <c r="I30" s="45"/>
    </row>
    <row r="31" spans="1:9" ht="21.75" customHeight="1">
      <c r="A31" s="24"/>
      <c r="B31" s="21"/>
      <c r="C31" s="24"/>
      <c r="D31" s="29" t="s">
        <v>344</v>
      </c>
      <c r="E31" s="45"/>
      <c r="F31" s="24"/>
      <c r="G31" s="46" t="s">
        <v>344</v>
      </c>
      <c r="H31" s="46"/>
      <c r="I31" s="45"/>
    </row>
    <row r="32" spans="1:9" ht="21.75" customHeight="1">
      <c r="A32" s="24"/>
      <c r="B32" s="21"/>
      <c r="C32" s="24" t="s">
        <v>352</v>
      </c>
      <c r="D32" s="29" t="s">
        <v>342</v>
      </c>
      <c r="E32" s="45"/>
      <c r="F32" s="24" t="s">
        <v>352</v>
      </c>
      <c r="G32" s="46" t="s">
        <v>342</v>
      </c>
      <c r="H32" s="46"/>
      <c r="I32" s="45"/>
    </row>
    <row r="33" spans="1:9" ht="21.75" customHeight="1">
      <c r="A33" s="24"/>
      <c r="B33" s="21"/>
      <c r="C33" s="24"/>
      <c r="D33" s="29" t="s">
        <v>343</v>
      </c>
      <c r="E33" s="45"/>
      <c r="F33" s="24"/>
      <c r="G33" s="46" t="s">
        <v>343</v>
      </c>
      <c r="H33" s="46"/>
      <c r="I33" s="45"/>
    </row>
    <row r="34" spans="1:9" ht="21.75" customHeight="1">
      <c r="A34" s="24"/>
      <c r="B34" s="21"/>
      <c r="C34" s="24"/>
      <c r="D34" s="29" t="s">
        <v>344</v>
      </c>
      <c r="E34" s="45"/>
      <c r="F34" s="24"/>
      <c r="G34" s="46" t="s">
        <v>344</v>
      </c>
      <c r="H34" s="46"/>
      <c r="I34" s="45"/>
    </row>
    <row r="35" spans="1:9" ht="21.75" customHeight="1">
      <c r="A35" s="24"/>
      <c r="B35" s="21"/>
      <c r="C35" s="24" t="s">
        <v>353</v>
      </c>
      <c r="D35" s="29" t="s">
        <v>342</v>
      </c>
      <c r="E35" s="45"/>
      <c r="F35" s="24" t="s">
        <v>353</v>
      </c>
      <c r="G35" s="46" t="s">
        <v>342</v>
      </c>
      <c r="H35" s="46"/>
      <c r="I35" s="45"/>
    </row>
    <row r="36" spans="1:9" ht="21.75" customHeight="1">
      <c r="A36" s="24"/>
      <c r="B36" s="21"/>
      <c r="C36" s="24"/>
      <c r="D36" s="29" t="s">
        <v>343</v>
      </c>
      <c r="E36" s="45"/>
      <c r="F36" s="24"/>
      <c r="G36" s="46" t="s">
        <v>343</v>
      </c>
      <c r="H36" s="46"/>
      <c r="I36" s="45"/>
    </row>
    <row r="37" spans="1:9" ht="21.75" customHeight="1">
      <c r="A37" s="24"/>
      <c r="B37" s="21"/>
      <c r="C37" s="24"/>
      <c r="D37" s="29" t="s">
        <v>344</v>
      </c>
      <c r="E37" s="45"/>
      <c r="F37" s="24"/>
      <c r="G37" s="46" t="s">
        <v>344</v>
      </c>
      <c r="H37" s="46"/>
      <c r="I37" s="45"/>
    </row>
    <row r="38" spans="1:9" ht="21.75" customHeight="1">
      <c r="A38" s="24"/>
      <c r="B38" s="21"/>
      <c r="C38" s="24" t="s">
        <v>348</v>
      </c>
      <c r="D38" s="45"/>
      <c r="E38" s="45"/>
      <c r="F38" s="24" t="s">
        <v>348</v>
      </c>
      <c r="G38" s="46"/>
      <c r="H38" s="46"/>
      <c r="I38" s="45"/>
    </row>
    <row r="39" spans="1:9" ht="21.75" customHeight="1">
      <c r="A39" s="24"/>
      <c r="B39" s="24" t="s">
        <v>354</v>
      </c>
      <c r="C39" s="24" t="s">
        <v>355</v>
      </c>
      <c r="D39" s="29" t="s">
        <v>342</v>
      </c>
      <c r="E39" s="21"/>
      <c r="F39" s="24" t="s">
        <v>355</v>
      </c>
      <c r="G39" s="46" t="s">
        <v>342</v>
      </c>
      <c r="H39" s="46"/>
      <c r="I39" s="45"/>
    </row>
    <row r="40" spans="1:9" ht="21.75" customHeight="1">
      <c r="A40" s="24"/>
      <c r="B40" s="24"/>
      <c r="C40" s="24"/>
      <c r="D40" s="29" t="s">
        <v>343</v>
      </c>
      <c r="E40" s="24"/>
      <c r="F40" s="24"/>
      <c r="G40" s="46" t="s">
        <v>343</v>
      </c>
      <c r="H40" s="46"/>
      <c r="I40" s="45"/>
    </row>
    <row r="41" spans="1:9" ht="21.75" customHeight="1">
      <c r="A41" s="24"/>
      <c r="B41" s="24"/>
      <c r="C41" s="24"/>
      <c r="D41" s="29" t="s">
        <v>344</v>
      </c>
      <c r="E41" s="24"/>
      <c r="F41" s="24"/>
      <c r="G41" s="46" t="s">
        <v>344</v>
      </c>
      <c r="H41" s="46"/>
      <c r="I41" s="45"/>
    </row>
    <row r="42" spans="1:9" ht="21.75" customHeight="1">
      <c r="A42" s="24"/>
      <c r="B42" s="24"/>
      <c r="C42" s="24" t="s">
        <v>348</v>
      </c>
      <c r="D42" s="45"/>
      <c r="E42" s="24"/>
      <c r="F42" s="24" t="s">
        <v>348</v>
      </c>
      <c r="G42" s="46"/>
      <c r="H42" s="46"/>
      <c r="I42" s="45"/>
    </row>
    <row r="43" spans="1:9" ht="21" customHeight="1">
      <c r="A43" s="47" t="s">
        <v>356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42</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357</v>
      </c>
      <c r="B5" s="24"/>
      <c r="C5" s="24"/>
      <c r="D5" s="24"/>
      <c r="E5" s="24"/>
      <c r="F5" s="24"/>
      <c r="G5" s="24"/>
      <c r="H5" s="24"/>
    </row>
    <row r="6" spans="1:8" ht="21.75" customHeight="1">
      <c r="A6" s="24" t="s">
        <v>358</v>
      </c>
      <c r="B6" s="24" t="s">
        <v>359</v>
      </c>
      <c r="C6" s="24"/>
      <c r="D6" s="21" t="s">
        <v>360</v>
      </c>
      <c r="E6" s="21"/>
      <c r="F6" s="21" t="s">
        <v>361</v>
      </c>
      <c r="G6" s="21"/>
      <c r="H6" s="21"/>
    </row>
    <row r="7" spans="1:8" ht="21.75" customHeight="1">
      <c r="A7" s="24"/>
      <c r="B7" s="24"/>
      <c r="C7" s="24"/>
      <c r="D7" s="21"/>
      <c r="E7" s="21"/>
      <c r="F7" s="21" t="s">
        <v>362</v>
      </c>
      <c r="G7" s="21" t="s">
        <v>363</v>
      </c>
      <c r="H7" s="21" t="s">
        <v>364</v>
      </c>
    </row>
    <row r="8" spans="1:8" ht="21.75" customHeight="1">
      <c r="A8" s="24"/>
      <c r="B8" s="24" t="s">
        <v>365</v>
      </c>
      <c r="C8" s="24"/>
      <c r="D8" s="24"/>
      <c r="E8" s="24"/>
      <c r="F8" s="45"/>
      <c r="G8" s="45"/>
      <c r="H8" s="45"/>
    </row>
    <row r="9" spans="1:8" ht="21.75" customHeight="1">
      <c r="A9" s="24"/>
      <c r="B9" s="24" t="s">
        <v>366</v>
      </c>
      <c r="C9" s="24"/>
      <c r="D9" s="24"/>
      <c r="E9" s="24"/>
      <c r="F9" s="45"/>
      <c r="G9" s="45"/>
      <c r="H9" s="45"/>
    </row>
    <row r="10" spans="1:8" ht="21.75" customHeight="1">
      <c r="A10" s="24"/>
      <c r="B10" s="24" t="s">
        <v>367</v>
      </c>
      <c r="C10" s="24"/>
      <c r="D10" s="24"/>
      <c r="E10" s="24"/>
      <c r="F10" s="45"/>
      <c r="G10" s="45"/>
      <c r="H10" s="45"/>
    </row>
    <row r="11" spans="1:8" ht="21.75" customHeight="1">
      <c r="A11" s="24"/>
      <c r="B11" s="24" t="s">
        <v>348</v>
      </c>
      <c r="C11" s="24"/>
      <c r="D11" s="24"/>
      <c r="E11" s="24"/>
      <c r="F11" s="45"/>
      <c r="G11" s="45"/>
      <c r="H11" s="45"/>
    </row>
    <row r="12" spans="1:8" ht="21.75" customHeight="1">
      <c r="A12" s="24"/>
      <c r="B12" s="24" t="s">
        <v>368</v>
      </c>
      <c r="C12" s="24"/>
      <c r="D12" s="24"/>
      <c r="E12" s="21"/>
      <c r="F12" s="45"/>
      <c r="G12" s="45"/>
      <c r="H12" s="45"/>
    </row>
    <row r="13" spans="1:8" ht="73.5" customHeight="1">
      <c r="A13" s="21" t="s">
        <v>369</v>
      </c>
      <c r="B13" s="53" t="s">
        <v>334</v>
      </c>
      <c r="C13" s="54"/>
      <c r="D13" s="54"/>
      <c r="E13" s="54"/>
      <c r="F13" s="54"/>
      <c r="G13" s="54"/>
      <c r="H13" s="54"/>
    </row>
    <row r="14" spans="1:8" ht="21.75" customHeight="1">
      <c r="A14" s="24" t="s">
        <v>370</v>
      </c>
      <c r="B14" s="21" t="s">
        <v>371</v>
      </c>
      <c r="C14" s="21" t="s">
        <v>337</v>
      </c>
      <c r="D14" s="21"/>
      <c r="E14" s="21" t="s">
        <v>338</v>
      </c>
      <c r="F14" s="21"/>
      <c r="G14" s="21" t="s">
        <v>339</v>
      </c>
      <c r="H14" s="21"/>
    </row>
    <row r="15" spans="1:8" ht="21.75" customHeight="1">
      <c r="A15" s="21"/>
      <c r="B15" s="21" t="s">
        <v>372</v>
      </c>
      <c r="C15" s="21" t="s">
        <v>341</v>
      </c>
      <c r="D15" s="21"/>
      <c r="E15" s="46" t="s">
        <v>342</v>
      </c>
      <c r="F15" s="55"/>
      <c r="G15" s="55"/>
      <c r="H15" s="55"/>
    </row>
    <row r="16" spans="1:8" ht="21.75" customHeight="1">
      <c r="A16" s="21"/>
      <c r="B16" s="21"/>
      <c r="C16" s="21"/>
      <c r="D16" s="21"/>
      <c r="E16" s="46" t="s">
        <v>343</v>
      </c>
      <c r="F16" s="55"/>
      <c r="G16" s="55"/>
      <c r="H16" s="55"/>
    </row>
    <row r="17" spans="1:8" ht="21.75" customHeight="1">
      <c r="A17" s="21"/>
      <c r="B17" s="21"/>
      <c r="C17" s="21"/>
      <c r="D17" s="21"/>
      <c r="E17" s="46" t="s">
        <v>344</v>
      </c>
      <c r="F17" s="55"/>
      <c r="G17" s="55"/>
      <c r="H17" s="55"/>
    </row>
    <row r="18" spans="1:8" ht="21.75" customHeight="1">
      <c r="A18" s="21"/>
      <c r="B18" s="21"/>
      <c r="C18" s="24" t="s">
        <v>345</v>
      </c>
      <c r="D18" s="24"/>
      <c r="E18" s="46" t="s">
        <v>342</v>
      </c>
      <c r="F18" s="55"/>
      <c r="G18" s="55"/>
      <c r="H18" s="55"/>
    </row>
    <row r="19" spans="1:8" ht="21.75" customHeight="1">
      <c r="A19" s="21"/>
      <c r="B19" s="21"/>
      <c r="C19" s="24"/>
      <c r="D19" s="24"/>
      <c r="E19" s="46" t="s">
        <v>343</v>
      </c>
      <c r="F19" s="55"/>
      <c r="G19" s="56"/>
      <c r="H19" s="56"/>
    </row>
    <row r="20" spans="1:8" ht="21.75" customHeight="1">
      <c r="A20" s="21"/>
      <c r="B20" s="21"/>
      <c r="C20" s="24"/>
      <c r="D20" s="24"/>
      <c r="E20" s="46" t="s">
        <v>344</v>
      </c>
      <c r="F20" s="57"/>
      <c r="G20" s="55"/>
      <c r="H20" s="55"/>
    </row>
    <row r="21" spans="1:8" ht="21.75" customHeight="1">
      <c r="A21" s="21"/>
      <c r="B21" s="21"/>
      <c r="C21" s="24" t="s">
        <v>346</v>
      </c>
      <c r="D21" s="24"/>
      <c r="E21" s="46" t="s">
        <v>342</v>
      </c>
      <c r="F21" s="57"/>
      <c r="G21" s="55"/>
      <c r="H21" s="55"/>
    </row>
    <row r="22" spans="1:8" ht="21.75" customHeight="1">
      <c r="A22" s="21"/>
      <c r="B22" s="21"/>
      <c r="C22" s="24"/>
      <c r="D22" s="24"/>
      <c r="E22" s="46" t="s">
        <v>343</v>
      </c>
      <c r="F22" s="55"/>
      <c r="G22" s="58"/>
      <c r="H22" s="58"/>
    </row>
    <row r="23" spans="1:8" ht="21.75" customHeight="1">
      <c r="A23" s="21"/>
      <c r="B23" s="21"/>
      <c r="C23" s="24"/>
      <c r="D23" s="24"/>
      <c r="E23" s="46" t="s">
        <v>344</v>
      </c>
      <c r="F23" s="55"/>
      <c r="G23" s="55"/>
      <c r="H23" s="55"/>
    </row>
    <row r="24" spans="1:8" ht="21.75" customHeight="1">
      <c r="A24" s="21"/>
      <c r="B24" s="21"/>
      <c r="C24" s="24" t="s">
        <v>347</v>
      </c>
      <c r="D24" s="24"/>
      <c r="E24" s="46" t="s">
        <v>342</v>
      </c>
      <c r="F24" s="55"/>
      <c r="G24" s="55"/>
      <c r="H24" s="55"/>
    </row>
    <row r="25" spans="1:8" ht="21.75" customHeight="1">
      <c r="A25" s="21"/>
      <c r="B25" s="21"/>
      <c r="C25" s="24"/>
      <c r="D25" s="24"/>
      <c r="E25" s="46" t="s">
        <v>343</v>
      </c>
      <c r="F25" s="55"/>
      <c r="G25" s="55"/>
      <c r="H25" s="55"/>
    </row>
    <row r="26" spans="1:8" ht="21.75" customHeight="1">
      <c r="A26" s="21"/>
      <c r="B26" s="21"/>
      <c r="C26" s="24"/>
      <c r="D26" s="24"/>
      <c r="E26" s="46" t="s">
        <v>344</v>
      </c>
      <c r="F26" s="55"/>
      <c r="G26" s="55"/>
      <c r="H26" s="55"/>
    </row>
    <row r="27" spans="1:8" ht="21.75" customHeight="1">
      <c r="A27" s="21"/>
      <c r="B27" s="21"/>
      <c r="C27" s="24" t="s">
        <v>348</v>
      </c>
      <c r="D27" s="24"/>
      <c r="E27" s="55"/>
      <c r="F27" s="55"/>
      <c r="G27" s="55"/>
      <c r="H27" s="55"/>
    </row>
    <row r="28" spans="1:8" ht="21.75" customHeight="1">
      <c r="A28" s="21"/>
      <c r="B28" s="21" t="s">
        <v>373</v>
      </c>
      <c r="C28" s="24" t="s">
        <v>350</v>
      </c>
      <c r="D28" s="24"/>
      <c r="E28" s="46" t="s">
        <v>342</v>
      </c>
      <c r="F28" s="55"/>
      <c r="G28" s="55"/>
      <c r="H28" s="55"/>
    </row>
    <row r="29" spans="1:8" ht="21.75" customHeight="1">
      <c r="A29" s="21"/>
      <c r="B29" s="21"/>
      <c r="C29" s="24"/>
      <c r="D29" s="24"/>
      <c r="E29" s="46" t="s">
        <v>343</v>
      </c>
      <c r="F29" s="55"/>
      <c r="G29" s="55"/>
      <c r="H29" s="55"/>
    </row>
    <row r="30" spans="1:8" ht="21.75" customHeight="1">
      <c r="A30" s="21"/>
      <c r="B30" s="21"/>
      <c r="C30" s="24"/>
      <c r="D30" s="24"/>
      <c r="E30" s="46" t="s">
        <v>344</v>
      </c>
      <c r="F30" s="55"/>
      <c r="G30" s="55"/>
      <c r="H30" s="55"/>
    </row>
    <row r="31" spans="1:8" ht="21.75" customHeight="1">
      <c r="A31" s="21"/>
      <c r="B31" s="21"/>
      <c r="C31" s="24" t="s">
        <v>351</v>
      </c>
      <c r="D31" s="24"/>
      <c r="E31" s="46" t="s">
        <v>342</v>
      </c>
      <c r="F31" s="55"/>
      <c r="G31" s="55"/>
      <c r="H31" s="55"/>
    </row>
    <row r="32" spans="1:8" ht="21.75" customHeight="1">
      <c r="A32" s="21"/>
      <c r="B32" s="21"/>
      <c r="C32" s="24"/>
      <c r="D32" s="24"/>
      <c r="E32" s="46" t="s">
        <v>343</v>
      </c>
      <c r="F32" s="55"/>
      <c r="G32" s="55"/>
      <c r="H32" s="55"/>
    </row>
    <row r="33" spans="1:8" ht="21.75" customHeight="1">
      <c r="A33" s="21"/>
      <c r="B33" s="21"/>
      <c r="C33" s="24"/>
      <c r="D33" s="24"/>
      <c r="E33" s="46" t="s">
        <v>344</v>
      </c>
      <c r="F33" s="55"/>
      <c r="G33" s="55"/>
      <c r="H33" s="55"/>
    </row>
    <row r="34" spans="1:8" ht="21.75" customHeight="1">
      <c r="A34" s="21"/>
      <c r="B34" s="21"/>
      <c r="C34" s="24" t="s">
        <v>352</v>
      </c>
      <c r="D34" s="24"/>
      <c r="E34" s="46" t="s">
        <v>342</v>
      </c>
      <c r="F34" s="55"/>
      <c r="G34" s="55"/>
      <c r="H34" s="55"/>
    </row>
    <row r="35" spans="1:8" ht="21.75" customHeight="1">
      <c r="A35" s="21"/>
      <c r="B35" s="21"/>
      <c r="C35" s="24"/>
      <c r="D35" s="24"/>
      <c r="E35" s="46" t="s">
        <v>343</v>
      </c>
      <c r="F35" s="55"/>
      <c r="G35" s="55"/>
      <c r="H35" s="55"/>
    </row>
    <row r="36" spans="1:8" ht="21.75" customHeight="1">
      <c r="A36" s="21"/>
      <c r="B36" s="21"/>
      <c r="C36" s="24"/>
      <c r="D36" s="24"/>
      <c r="E36" s="46" t="s">
        <v>344</v>
      </c>
      <c r="F36" s="55"/>
      <c r="G36" s="55"/>
      <c r="H36" s="55"/>
    </row>
    <row r="37" spans="1:8" ht="21.75" customHeight="1">
      <c r="A37" s="21"/>
      <c r="B37" s="21"/>
      <c r="C37" s="24" t="s">
        <v>353</v>
      </c>
      <c r="D37" s="24"/>
      <c r="E37" s="46" t="s">
        <v>342</v>
      </c>
      <c r="F37" s="55"/>
      <c r="G37" s="55"/>
      <c r="H37" s="55"/>
    </row>
    <row r="38" spans="1:8" ht="21.75" customHeight="1">
      <c r="A38" s="21"/>
      <c r="B38" s="21"/>
      <c r="C38" s="24"/>
      <c r="D38" s="24"/>
      <c r="E38" s="46" t="s">
        <v>343</v>
      </c>
      <c r="F38" s="55"/>
      <c r="G38" s="55"/>
      <c r="H38" s="55"/>
    </row>
    <row r="39" spans="1:8" ht="21.75" customHeight="1">
      <c r="A39" s="21"/>
      <c r="B39" s="21"/>
      <c r="C39" s="24"/>
      <c r="D39" s="24"/>
      <c r="E39" s="46" t="s">
        <v>344</v>
      </c>
      <c r="F39" s="55"/>
      <c r="G39" s="55"/>
      <c r="H39" s="55"/>
    </row>
    <row r="40" spans="1:8" ht="21.75" customHeight="1">
      <c r="A40" s="21"/>
      <c r="B40" s="21"/>
      <c r="C40" s="24" t="s">
        <v>348</v>
      </c>
      <c r="D40" s="24"/>
      <c r="E40" s="55"/>
      <c r="F40" s="55"/>
      <c r="G40" s="55"/>
      <c r="H40" s="55"/>
    </row>
    <row r="41" spans="1:8" ht="21.75" customHeight="1">
      <c r="A41" s="21"/>
      <c r="B41" s="24" t="s">
        <v>374</v>
      </c>
      <c r="C41" s="24" t="s">
        <v>355</v>
      </c>
      <c r="D41" s="24"/>
      <c r="E41" s="46" t="s">
        <v>342</v>
      </c>
      <c r="F41" s="55"/>
      <c r="G41" s="55"/>
      <c r="H41" s="55"/>
    </row>
    <row r="42" spans="1:8" ht="21.75" customHeight="1">
      <c r="A42" s="21"/>
      <c r="B42" s="24"/>
      <c r="C42" s="24"/>
      <c r="D42" s="24"/>
      <c r="E42" s="46" t="s">
        <v>343</v>
      </c>
      <c r="F42" s="55"/>
      <c r="G42" s="55"/>
      <c r="H42" s="55"/>
    </row>
    <row r="43" spans="1:8" ht="21.75" customHeight="1">
      <c r="A43" s="21"/>
      <c r="B43" s="24"/>
      <c r="C43" s="24"/>
      <c r="D43" s="24"/>
      <c r="E43" s="46" t="s">
        <v>344</v>
      </c>
      <c r="F43" s="55"/>
      <c r="G43" s="55"/>
      <c r="H43" s="55"/>
    </row>
    <row r="44" spans="1:8" ht="21.75" customHeight="1">
      <c r="A44" s="21"/>
      <c r="B44" s="24"/>
      <c r="C44" s="24" t="s">
        <v>348</v>
      </c>
      <c r="D44" s="24"/>
      <c r="E44" s="55"/>
      <c r="F44" s="55"/>
      <c r="G44" s="55"/>
      <c r="H44" s="55"/>
    </row>
    <row r="45" spans="1:8" s="51" customFormat="1" ht="24" customHeight="1">
      <c r="A45" s="47" t="s">
        <v>375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
      <selection activeCell="F16" sqref="F16:F1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322</v>
      </c>
      <c r="B5" s="20"/>
      <c r="C5" s="20"/>
      <c r="D5" s="21"/>
      <c r="E5" s="21"/>
      <c r="F5" s="21"/>
      <c r="G5" s="21"/>
      <c r="H5" s="21"/>
      <c r="I5" s="21"/>
    </row>
    <row r="6" spans="1:9" ht="21.75" customHeight="1">
      <c r="A6" s="22" t="s">
        <v>323</v>
      </c>
      <c r="B6" s="23"/>
      <c r="C6" s="23"/>
      <c r="D6" s="24"/>
      <c r="E6" s="24"/>
      <c r="F6" s="22" t="s">
        <v>324</v>
      </c>
      <c r="G6" s="25"/>
      <c r="H6" s="21"/>
      <c r="I6" s="21"/>
    </row>
    <row r="7" spans="1:9" ht="21.75" customHeight="1">
      <c r="A7" s="26" t="s">
        <v>325</v>
      </c>
      <c r="B7" s="27"/>
      <c r="C7" s="28"/>
      <c r="D7" s="29" t="s">
        <v>326</v>
      </c>
      <c r="E7" s="29"/>
      <c r="F7" s="30" t="s">
        <v>327</v>
      </c>
      <c r="G7" s="31"/>
      <c r="H7" s="32"/>
      <c r="I7" s="48"/>
    </row>
    <row r="8" spans="1:9" ht="21.75" customHeight="1">
      <c r="A8" s="33"/>
      <c r="B8" s="34"/>
      <c r="C8" s="35"/>
      <c r="D8" s="29" t="s">
        <v>328</v>
      </c>
      <c r="E8" s="29"/>
      <c r="F8" s="30" t="s">
        <v>328</v>
      </c>
      <c r="G8" s="31"/>
      <c r="H8" s="32"/>
      <c r="I8" s="48"/>
    </row>
    <row r="9" spans="1:9" ht="21.75" customHeight="1">
      <c r="A9" s="36"/>
      <c r="B9" s="37"/>
      <c r="C9" s="38"/>
      <c r="D9" s="29" t="s">
        <v>329</v>
      </c>
      <c r="E9" s="29"/>
      <c r="F9" s="30" t="s">
        <v>330</v>
      </c>
      <c r="G9" s="31"/>
      <c r="H9" s="32"/>
      <c r="I9" s="48"/>
    </row>
    <row r="10" spans="1:9" ht="21.75" customHeight="1">
      <c r="A10" s="21" t="s">
        <v>331</v>
      </c>
      <c r="B10" s="24" t="s">
        <v>332</v>
      </c>
      <c r="C10" s="24"/>
      <c r="D10" s="24"/>
      <c r="E10" s="24"/>
      <c r="F10" s="22" t="s">
        <v>333</v>
      </c>
      <c r="G10" s="23"/>
      <c r="H10" s="23"/>
      <c r="I10" s="25"/>
    </row>
    <row r="11" spans="1:9" ht="100.5" customHeight="1">
      <c r="A11" s="39"/>
      <c r="B11" s="40" t="s">
        <v>334</v>
      </c>
      <c r="C11" s="40"/>
      <c r="D11" s="40"/>
      <c r="E11" s="40"/>
      <c r="F11" s="41" t="s">
        <v>334</v>
      </c>
      <c r="G11" s="42"/>
      <c r="H11" s="43"/>
      <c r="I11" s="49"/>
    </row>
    <row r="12" spans="1:9" ht="24">
      <c r="A12" s="24" t="s">
        <v>335</v>
      </c>
      <c r="B12" s="44" t="s">
        <v>336</v>
      </c>
      <c r="C12" s="24" t="s">
        <v>337</v>
      </c>
      <c r="D12" s="24" t="s">
        <v>338</v>
      </c>
      <c r="E12" s="24" t="s">
        <v>339</v>
      </c>
      <c r="F12" s="24" t="s">
        <v>337</v>
      </c>
      <c r="G12" s="24" t="s">
        <v>338</v>
      </c>
      <c r="H12" s="24"/>
      <c r="I12" s="24" t="s">
        <v>339</v>
      </c>
    </row>
    <row r="13" spans="1:9" ht="21.75" customHeight="1">
      <c r="A13" s="24"/>
      <c r="B13" s="24" t="s">
        <v>340</v>
      </c>
      <c r="C13" s="24" t="s">
        <v>341</v>
      </c>
      <c r="D13" s="29" t="s">
        <v>342</v>
      </c>
      <c r="E13" s="45"/>
      <c r="F13" s="24" t="s">
        <v>341</v>
      </c>
      <c r="G13" s="46" t="s">
        <v>342</v>
      </c>
      <c r="H13" s="46"/>
      <c r="I13" s="45"/>
    </row>
    <row r="14" spans="1:9" ht="21.75" customHeight="1">
      <c r="A14" s="24"/>
      <c r="B14" s="21"/>
      <c r="C14" s="24"/>
      <c r="D14" s="29" t="s">
        <v>343</v>
      </c>
      <c r="E14" s="45"/>
      <c r="F14" s="24"/>
      <c r="G14" s="46" t="s">
        <v>343</v>
      </c>
      <c r="H14" s="46"/>
      <c r="I14" s="45"/>
    </row>
    <row r="15" spans="1:9" ht="21.75" customHeight="1">
      <c r="A15" s="24"/>
      <c r="B15" s="21"/>
      <c r="C15" s="24"/>
      <c r="D15" s="29" t="s">
        <v>344</v>
      </c>
      <c r="E15" s="45"/>
      <c r="F15" s="24"/>
      <c r="G15" s="46" t="s">
        <v>344</v>
      </c>
      <c r="H15" s="46"/>
      <c r="I15" s="45"/>
    </row>
    <row r="16" spans="1:9" ht="21.75" customHeight="1">
      <c r="A16" s="24"/>
      <c r="B16" s="21"/>
      <c r="C16" s="24" t="s">
        <v>345</v>
      </c>
      <c r="D16" s="29" t="s">
        <v>342</v>
      </c>
      <c r="E16" s="45"/>
      <c r="F16" s="24" t="s">
        <v>345</v>
      </c>
      <c r="G16" s="46" t="s">
        <v>342</v>
      </c>
      <c r="H16" s="46"/>
      <c r="I16" s="45"/>
    </row>
    <row r="17" spans="1:9" ht="21.75" customHeight="1">
      <c r="A17" s="24"/>
      <c r="B17" s="21"/>
      <c r="C17" s="24"/>
      <c r="D17" s="29" t="s">
        <v>343</v>
      </c>
      <c r="E17" s="45"/>
      <c r="F17" s="24"/>
      <c r="G17" s="46" t="s">
        <v>343</v>
      </c>
      <c r="H17" s="46"/>
      <c r="I17" s="45"/>
    </row>
    <row r="18" spans="1:9" ht="21.75" customHeight="1">
      <c r="A18" s="24"/>
      <c r="B18" s="21"/>
      <c r="C18" s="24"/>
      <c r="D18" s="29" t="s">
        <v>344</v>
      </c>
      <c r="E18" s="45"/>
      <c r="F18" s="24"/>
      <c r="G18" s="46" t="s">
        <v>344</v>
      </c>
      <c r="H18" s="46"/>
      <c r="I18" s="45"/>
    </row>
    <row r="19" spans="1:9" ht="21.75" customHeight="1">
      <c r="A19" s="24"/>
      <c r="B19" s="21"/>
      <c r="C19" s="24" t="s">
        <v>346</v>
      </c>
      <c r="D19" s="29" t="s">
        <v>342</v>
      </c>
      <c r="E19" s="45"/>
      <c r="F19" s="24" t="s">
        <v>346</v>
      </c>
      <c r="G19" s="46" t="s">
        <v>342</v>
      </c>
      <c r="H19" s="46"/>
      <c r="I19" s="45"/>
    </row>
    <row r="20" spans="1:9" ht="21.75" customHeight="1">
      <c r="A20" s="24"/>
      <c r="B20" s="21"/>
      <c r="C20" s="24"/>
      <c r="D20" s="29" t="s">
        <v>343</v>
      </c>
      <c r="E20" s="45"/>
      <c r="F20" s="24"/>
      <c r="G20" s="46" t="s">
        <v>343</v>
      </c>
      <c r="H20" s="46"/>
      <c r="I20" s="45"/>
    </row>
    <row r="21" spans="1:9" ht="21.75" customHeight="1">
      <c r="A21" s="24"/>
      <c r="B21" s="21"/>
      <c r="C21" s="24"/>
      <c r="D21" s="29" t="s">
        <v>344</v>
      </c>
      <c r="E21" s="45"/>
      <c r="F21" s="24"/>
      <c r="G21" s="46" t="s">
        <v>344</v>
      </c>
      <c r="H21" s="46"/>
      <c r="I21" s="45"/>
    </row>
    <row r="22" spans="1:9" ht="21.75" customHeight="1">
      <c r="A22" s="24"/>
      <c r="B22" s="21"/>
      <c r="C22" s="24" t="s">
        <v>347</v>
      </c>
      <c r="D22" s="29" t="s">
        <v>342</v>
      </c>
      <c r="E22" s="45"/>
      <c r="F22" s="24" t="s">
        <v>347</v>
      </c>
      <c r="G22" s="46" t="s">
        <v>342</v>
      </c>
      <c r="H22" s="46"/>
      <c r="I22" s="45"/>
    </row>
    <row r="23" spans="1:9" ht="21.75" customHeight="1">
      <c r="A23" s="24"/>
      <c r="B23" s="21"/>
      <c r="C23" s="24"/>
      <c r="D23" s="29" t="s">
        <v>343</v>
      </c>
      <c r="E23" s="45"/>
      <c r="F23" s="24"/>
      <c r="G23" s="46" t="s">
        <v>343</v>
      </c>
      <c r="H23" s="46"/>
      <c r="I23" s="45"/>
    </row>
    <row r="24" spans="1:9" ht="21.75" customHeight="1">
      <c r="A24" s="24"/>
      <c r="B24" s="21"/>
      <c r="C24" s="24"/>
      <c r="D24" s="29" t="s">
        <v>344</v>
      </c>
      <c r="E24" s="45"/>
      <c r="F24" s="24"/>
      <c r="G24" s="46" t="s">
        <v>344</v>
      </c>
      <c r="H24" s="46"/>
      <c r="I24" s="45"/>
    </row>
    <row r="25" spans="1:9" ht="21.75" customHeight="1">
      <c r="A25" s="24"/>
      <c r="B25" s="21"/>
      <c r="C25" s="24" t="s">
        <v>348</v>
      </c>
      <c r="D25" s="45"/>
      <c r="E25" s="24"/>
      <c r="F25" s="24" t="s">
        <v>348</v>
      </c>
      <c r="G25" s="46"/>
      <c r="H25" s="46"/>
      <c r="I25" s="45"/>
    </row>
    <row r="26" spans="1:9" ht="21.75" customHeight="1">
      <c r="A26" s="24"/>
      <c r="B26" s="24" t="s">
        <v>349</v>
      </c>
      <c r="C26" s="24" t="s">
        <v>350</v>
      </c>
      <c r="D26" s="29" t="s">
        <v>342</v>
      </c>
      <c r="E26" s="45"/>
      <c r="F26" s="24" t="s">
        <v>350</v>
      </c>
      <c r="G26" s="46" t="s">
        <v>342</v>
      </c>
      <c r="H26" s="46"/>
      <c r="I26" s="45"/>
    </row>
    <row r="27" spans="1:9" ht="21.75" customHeight="1">
      <c r="A27" s="24"/>
      <c r="B27" s="21"/>
      <c r="C27" s="24"/>
      <c r="D27" s="29" t="s">
        <v>343</v>
      </c>
      <c r="E27" s="45"/>
      <c r="F27" s="24"/>
      <c r="G27" s="46" t="s">
        <v>343</v>
      </c>
      <c r="H27" s="46"/>
      <c r="I27" s="45"/>
    </row>
    <row r="28" spans="1:9" ht="21.75" customHeight="1">
      <c r="A28" s="24"/>
      <c r="B28" s="21"/>
      <c r="C28" s="24"/>
      <c r="D28" s="29" t="s">
        <v>344</v>
      </c>
      <c r="E28" s="45"/>
      <c r="F28" s="24"/>
      <c r="G28" s="46" t="s">
        <v>344</v>
      </c>
      <c r="H28" s="46"/>
      <c r="I28" s="45"/>
    </row>
    <row r="29" spans="1:9" ht="21.75" customHeight="1">
      <c r="A29" s="24"/>
      <c r="B29" s="21"/>
      <c r="C29" s="24" t="s">
        <v>351</v>
      </c>
      <c r="D29" s="29" t="s">
        <v>342</v>
      </c>
      <c r="E29" s="45"/>
      <c r="F29" s="24" t="s">
        <v>351</v>
      </c>
      <c r="G29" s="46" t="s">
        <v>342</v>
      </c>
      <c r="H29" s="46"/>
      <c r="I29" s="45"/>
    </row>
    <row r="30" spans="1:9" ht="21.75" customHeight="1">
      <c r="A30" s="24"/>
      <c r="B30" s="21"/>
      <c r="C30" s="24"/>
      <c r="D30" s="29" t="s">
        <v>343</v>
      </c>
      <c r="E30" s="45"/>
      <c r="F30" s="24"/>
      <c r="G30" s="46" t="s">
        <v>343</v>
      </c>
      <c r="H30" s="46"/>
      <c r="I30" s="45"/>
    </row>
    <row r="31" spans="1:9" ht="21.75" customHeight="1">
      <c r="A31" s="24"/>
      <c r="B31" s="21"/>
      <c r="C31" s="24"/>
      <c r="D31" s="29" t="s">
        <v>344</v>
      </c>
      <c r="E31" s="45"/>
      <c r="F31" s="24"/>
      <c r="G31" s="46" t="s">
        <v>344</v>
      </c>
      <c r="H31" s="46"/>
      <c r="I31" s="45"/>
    </row>
    <row r="32" spans="1:9" ht="21.75" customHeight="1">
      <c r="A32" s="24"/>
      <c r="B32" s="21"/>
      <c r="C32" s="24" t="s">
        <v>352</v>
      </c>
      <c r="D32" s="29" t="s">
        <v>342</v>
      </c>
      <c r="E32" s="45"/>
      <c r="F32" s="24" t="s">
        <v>352</v>
      </c>
      <c r="G32" s="46" t="s">
        <v>342</v>
      </c>
      <c r="H32" s="46"/>
      <c r="I32" s="45"/>
    </row>
    <row r="33" spans="1:9" ht="21.75" customHeight="1">
      <c r="A33" s="24"/>
      <c r="B33" s="21"/>
      <c r="C33" s="24"/>
      <c r="D33" s="29" t="s">
        <v>343</v>
      </c>
      <c r="E33" s="45"/>
      <c r="F33" s="24"/>
      <c r="G33" s="46" t="s">
        <v>343</v>
      </c>
      <c r="H33" s="46"/>
      <c r="I33" s="45"/>
    </row>
    <row r="34" spans="1:9" ht="21.75" customHeight="1">
      <c r="A34" s="24"/>
      <c r="B34" s="21"/>
      <c r="C34" s="24"/>
      <c r="D34" s="29" t="s">
        <v>344</v>
      </c>
      <c r="E34" s="45"/>
      <c r="F34" s="24"/>
      <c r="G34" s="46" t="s">
        <v>344</v>
      </c>
      <c r="H34" s="46"/>
      <c r="I34" s="45"/>
    </row>
    <row r="35" spans="1:9" ht="21.75" customHeight="1">
      <c r="A35" s="24"/>
      <c r="B35" s="21"/>
      <c r="C35" s="24" t="s">
        <v>353</v>
      </c>
      <c r="D35" s="29" t="s">
        <v>342</v>
      </c>
      <c r="E35" s="45"/>
      <c r="F35" s="24" t="s">
        <v>353</v>
      </c>
      <c r="G35" s="46" t="s">
        <v>342</v>
      </c>
      <c r="H35" s="46"/>
      <c r="I35" s="45"/>
    </row>
    <row r="36" spans="1:9" ht="21.75" customHeight="1">
      <c r="A36" s="24"/>
      <c r="B36" s="21"/>
      <c r="C36" s="24"/>
      <c r="D36" s="29" t="s">
        <v>343</v>
      </c>
      <c r="E36" s="45"/>
      <c r="F36" s="24"/>
      <c r="G36" s="46" t="s">
        <v>343</v>
      </c>
      <c r="H36" s="46"/>
      <c r="I36" s="45"/>
    </row>
    <row r="37" spans="1:9" ht="21.75" customHeight="1">
      <c r="A37" s="24"/>
      <c r="B37" s="21"/>
      <c r="C37" s="24"/>
      <c r="D37" s="29" t="s">
        <v>344</v>
      </c>
      <c r="E37" s="45"/>
      <c r="F37" s="24"/>
      <c r="G37" s="46" t="s">
        <v>344</v>
      </c>
      <c r="H37" s="46"/>
      <c r="I37" s="45"/>
    </row>
    <row r="38" spans="1:9" ht="21.75" customHeight="1">
      <c r="A38" s="24"/>
      <c r="B38" s="21"/>
      <c r="C38" s="24" t="s">
        <v>348</v>
      </c>
      <c r="D38" s="45"/>
      <c r="E38" s="45"/>
      <c r="F38" s="24" t="s">
        <v>348</v>
      </c>
      <c r="G38" s="46"/>
      <c r="H38" s="46"/>
      <c r="I38" s="45"/>
    </row>
    <row r="39" spans="1:9" ht="21.75" customHeight="1">
      <c r="A39" s="24"/>
      <c r="B39" s="24" t="s">
        <v>354</v>
      </c>
      <c r="C39" s="24" t="s">
        <v>355</v>
      </c>
      <c r="D39" s="29" t="s">
        <v>342</v>
      </c>
      <c r="E39" s="21"/>
      <c r="F39" s="24" t="s">
        <v>355</v>
      </c>
      <c r="G39" s="46" t="s">
        <v>342</v>
      </c>
      <c r="H39" s="46"/>
      <c r="I39" s="45"/>
    </row>
    <row r="40" spans="1:9" ht="21.75" customHeight="1">
      <c r="A40" s="24"/>
      <c r="B40" s="24"/>
      <c r="C40" s="24"/>
      <c r="D40" s="29" t="s">
        <v>343</v>
      </c>
      <c r="E40" s="24"/>
      <c r="F40" s="24"/>
      <c r="G40" s="46" t="s">
        <v>343</v>
      </c>
      <c r="H40" s="46"/>
      <c r="I40" s="45"/>
    </row>
    <row r="41" spans="1:9" ht="21.75" customHeight="1">
      <c r="A41" s="24"/>
      <c r="B41" s="24"/>
      <c r="C41" s="24"/>
      <c r="D41" s="29" t="s">
        <v>344</v>
      </c>
      <c r="E41" s="24"/>
      <c r="F41" s="24"/>
      <c r="G41" s="46" t="s">
        <v>344</v>
      </c>
      <c r="H41" s="46"/>
      <c r="I41" s="45"/>
    </row>
    <row r="42" spans="1:9" ht="21.75" customHeight="1">
      <c r="A42" s="24"/>
      <c r="B42" s="24"/>
      <c r="C42" s="24" t="s">
        <v>348</v>
      </c>
      <c r="D42" s="45"/>
      <c r="E42" s="24"/>
      <c r="F42" s="24" t="s">
        <v>348</v>
      </c>
      <c r="G42" s="46"/>
      <c r="H42" s="46"/>
      <c r="I42" s="45"/>
    </row>
    <row r="43" spans="1:9" ht="21" customHeight="1">
      <c r="A43" s="47" t="s">
        <v>376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I5" sqref="I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377</v>
      </c>
      <c r="C3" s="7" t="s">
        <v>378</v>
      </c>
      <c r="D3" s="7"/>
      <c r="E3" s="7" t="s">
        <v>379</v>
      </c>
      <c r="F3" s="7"/>
      <c r="G3" s="7" t="s">
        <v>380</v>
      </c>
      <c r="H3" s="7" t="s">
        <v>381</v>
      </c>
      <c r="I3" s="7"/>
      <c r="J3" s="7"/>
      <c r="K3" s="7"/>
      <c r="L3" s="7" t="s">
        <v>382</v>
      </c>
      <c r="M3" s="7"/>
      <c r="N3" s="7"/>
      <c r="O3" s="7"/>
    </row>
    <row r="4" spans="1:15" s="1" customFormat="1" ht="31.5" customHeight="1">
      <c r="A4" s="7"/>
      <c r="B4" s="7"/>
      <c r="C4" s="7" t="s">
        <v>383</v>
      </c>
      <c r="D4" s="7" t="s">
        <v>384</v>
      </c>
      <c r="E4" s="7" t="s">
        <v>383</v>
      </c>
      <c r="F4" s="7" t="s">
        <v>384</v>
      </c>
      <c r="G4" s="7"/>
      <c r="H4" s="7" t="s">
        <v>385</v>
      </c>
      <c r="I4" s="7" t="s">
        <v>386</v>
      </c>
      <c r="J4" s="7" t="s">
        <v>387</v>
      </c>
      <c r="K4" s="7" t="s">
        <v>388</v>
      </c>
      <c r="L4" s="7" t="s">
        <v>385</v>
      </c>
      <c r="M4" s="7" t="s">
        <v>386</v>
      </c>
      <c r="N4" s="7" t="s">
        <v>387</v>
      </c>
      <c r="O4" s="7" t="s">
        <v>388</v>
      </c>
    </row>
    <row r="5" spans="1:15" s="1" customFormat="1" ht="36" customHeight="1">
      <c r="A5" s="7">
        <v>1</v>
      </c>
      <c r="B5" s="7" t="s">
        <v>389</v>
      </c>
      <c r="C5" s="7">
        <v>18</v>
      </c>
      <c r="D5" s="7">
        <v>3</v>
      </c>
      <c r="E5" s="7">
        <v>12</v>
      </c>
      <c r="F5" s="7">
        <v>9</v>
      </c>
      <c r="G5" s="7">
        <v>6</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18</v>
      </c>
      <c r="D19" s="7">
        <f aca="true" t="shared" si="0" ref="D19:O19">SUM(D5:D18)</f>
        <v>3</v>
      </c>
      <c r="E19" s="7">
        <f t="shared" si="0"/>
        <v>12</v>
      </c>
      <c r="F19" s="7">
        <f t="shared" si="0"/>
        <v>9</v>
      </c>
      <c r="G19" s="7">
        <f t="shared" si="0"/>
        <v>6</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0" sqref="L1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09" t="s">
        <v>5</v>
      </c>
      <c r="B1" s="209"/>
      <c r="C1" s="209"/>
      <c r="D1" s="209"/>
      <c r="E1" s="209"/>
      <c r="F1" s="209"/>
      <c r="G1" s="209"/>
      <c r="H1" s="209"/>
      <c r="I1" s="209"/>
      <c r="J1" s="209"/>
      <c r="K1" s="209"/>
      <c r="L1" s="209"/>
    </row>
    <row r="2" spans="1:12" s="207" customFormat="1" ht="24.75" customHeight="1">
      <c r="A2" s="210" t="s">
        <v>6</v>
      </c>
      <c r="B2" s="211" t="s">
        <v>7</v>
      </c>
      <c r="C2" s="212"/>
      <c r="D2" s="212"/>
      <c r="E2" s="212"/>
      <c r="F2" s="212"/>
      <c r="G2" s="212"/>
      <c r="H2" s="212"/>
      <c r="I2" s="212"/>
      <c r="J2" s="216"/>
      <c r="K2" s="210" t="s">
        <v>8</v>
      </c>
      <c r="L2" s="210" t="s">
        <v>9</v>
      </c>
    </row>
    <row r="3" spans="1:12" s="208" customFormat="1" ht="24.75" customHeight="1">
      <c r="A3" s="213" t="s">
        <v>10</v>
      </c>
      <c r="B3" s="214" t="s">
        <v>11</v>
      </c>
      <c r="C3" s="214"/>
      <c r="D3" s="214"/>
      <c r="E3" s="214"/>
      <c r="F3" s="214"/>
      <c r="G3" s="214"/>
      <c r="H3" s="214"/>
      <c r="I3" s="214"/>
      <c r="J3" s="214"/>
      <c r="K3" s="217" t="s">
        <v>12</v>
      </c>
      <c r="L3" s="213"/>
    </row>
    <row r="4" spans="1:12" s="208" customFormat="1" ht="24.75" customHeight="1">
      <c r="A4" s="213" t="s">
        <v>13</v>
      </c>
      <c r="B4" s="214" t="s">
        <v>14</v>
      </c>
      <c r="C4" s="214"/>
      <c r="D4" s="214"/>
      <c r="E4" s="214"/>
      <c r="F4" s="214"/>
      <c r="G4" s="214"/>
      <c r="H4" s="214"/>
      <c r="I4" s="214"/>
      <c r="J4" s="214"/>
      <c r="K4" s="217" t="s">
        <v>12</v>
      </c>
      <c r="L4" s="218" t="s">
        <v>15</v>
      </c>
    </row>
    <row r="5" spans="1:12" s="208" customFormat="1" ht="24.75" customHeight="1">
      <c r="A5" s="213" t="s">
        <v>16</v>
      </c>
      <c r="B5" s="214" t="s">
        <v>17</v>
      </c>
      <c r="C5" s="214"/>
      <c r="D5" s="214"/>
      <c r="E5" s="214"/>
      <c r="F5" s="214"/>
      <c r="G5" s="214"/>
      <c r="H5" s="214"/>
      <c r="I5" s="214"/>
      <c r="J5" s="214"/>
      <c r="K5" s="217" t="s">
        <v>12</v>
      </c>
      <c r="L5" s="218" t="s">
        <v>15</v>
      </c>
    </row>
    <row r="6" spans="1:12" s="208" customFormat="1" ht="24.75" customHeight="1">
      <c r="A6" s="213" t="s">
        <v>18</v>
      </c>
      <c r="B6" s="214" t="s">
        <v>19</v>
      </c>
      <c r="C6" s="214"/>
      <c r="D6" s="214"/>
      <c r="E6" s="214"/>
      <c r="F6" s="214"/>
      <c r="G6" s="214"/>
      <c r="H6" s="214"/>
      <c r="I6" s="214"/>
      <c r="J6" s="214"/>
      <c r="K6" s="217" t="s">
        <v>12</v>
      </c>
      <c r="L6" s="214"/>
    </row>
    <row r="7" spans="1:12" s="208" customFormat="1" ht="24.75" customHeight="1">
      <c r="A7" s="213" t="s">
        <v>20</v>
      </c>
      <c r="B7" s="214" t="s">
        <v>21</v>
      </c>
      <c r="C7" s="214"/>
      <c r="D7" s="214"/>
      <c r="E7" s="214"/>
      <c r="F7" s="214"/>
      <c r="G7" s="214"/>
      <c r="H7" s="214"/>
      <c r="I7" s="214"/>
      <c r="J7" s="214"/>
      <c r="K7" s="217" t="s">
        <v>12</v>
      </c>
      <c r="L7" s="219"/>
    </row>
    <row r="8" spans="1:12" s="208" customFormat="1" ht="24.75" customHeight="1">
      <c r="A8" s="213" t="s">
        <v>22</v>
      </c>
      <c r="B8" s="214" t="s">
        <v>23</v>
      </c>
      <c r="C8" s="214"/>
      <c r="D8" s="214"/>
      <c r="E8" s="214"/>
      <c r="F8" s="214"/>
      <c r="G8" s="214"/>
      <c r="H8" s="214"/>
      <c r="I8" s="214"/>
      <c r="J8" s="214"/>
      <c r="K8" s="217" t="s">
        <v>12</v>
      </c>
      <c r="L8" s="219"/>
    </row>
    <row r="9" spans="1:12" s="208" customFormat="1" ht="24.75" customHeight="1">
      <c r="A9" s="213" t="s">
        <v>24</v>
      </c>
      <c r="B9" s="214" t="s">
        <v>25</v>
      </c>
      <c r="C9" s="214"/>
      <c r="D9" s="214"/>
      <c r="E9" s="214"/>
      <c r="F9" s="214"/>
      <c r="G9" s="214"/>
      <c r="H9" s="214"/>
      <c r="I9" s="214"/>
      <c r="J9" s="214"/>
      <c r="K9" s="217" t="s">
        <v>12</v>
      </c>
      <c r="L9" s="219"/>
    </row>
    <row r="10" spans="1:12" s="208" customFormat="1" ht="24.75" customHeight="1">
      <c r="A10" s="213" t="s">
        <v>26</v>
      </c>
      <c r="B10" s="214" t="s">
        <v>27</v>
      </c>
      <c r="C10" s="214"/>
      <c r="D10" s="214"/>
      <c r="E10" s="214"/>
      <c r="F10" s="214"/>
      <c r="G10" s="214"/>
      <c r="H10" s="214"/>
      <c r="I10" s="214"/>
      <c r="J10" s="214"/>
      <c r="K10" s="217" t="s">
        <v>12</v>
      </c>
      <c r="L10" s="219"/>
    </row>
    <row r="11" spans="1:12" s="208" customFormat="1" ht="24.75" customHeight="1">
      <c r="A11" s="213" t="s">
        <v>28</v>
      </c>
      <c r="B11" s="214" t="s">
        <v>29</v>
      </c>
      <c r="C11" s="214"/>
      <c r="D11" s="214"/>
      <c r="E11" s="214"/>
      <c r="F11" s="214"/>
      <c r="G11" s="214"/>
      <c r="H11" s="214"/>
      <c r="I11" s="214"/>
      <c r="J11" s="214"/>
      <c r="K11" s="213" t="s">
        <v>30</v>
      </c>
      <c r="L11" s="220" t="s">
        <v>31</v>
      </c>
    </row>
    <row r="12" spans="1:12" s="208" customFormat="1" ht="24.75" customHeight="1">
      <c r="A12" s="213" t="s">
        <v>32</v>
      </c>
      <c r="B12" s="214" t="s">
        <v>33</v>
      </c>
      <c r="C12" s="214"/>
      <c r="D12" s="214"/>
      <c r="E12" s="214"/>
      <c r="F12" s="214"/>
      <c r="G12" s="214"/>
      <c r="H12" s="214"/>
      <c r="I12" s="214"/>
      <c r="J12" s="214"/>
      <c r="K12" s="213" t="s">
        <v>12</v>
      </c>
      <c r="L12" s="220"/>
    </row>
    <row r="13" spans="1:12" s="208" customFormat="1" ht="24.75" customHeight="1">
      <c r="A13" s="213" t="s">
        <v>34</v>
      </c>
      <c r="B13" s="214" t="s">
        <v>35</v>
      </c>
      <c r="C13" s="214"/>
      <c r="D13" s="214"/>
      <c r="E13" s="214"/>
      <c r="F13" s="214"/>
      <c r="G13" s="214"/>
      <c r="H13" s="214"/>
      <c r="I13" s="214"/>
      <c r="J13" s="214"/>
      <c r="K13" s="213" t="s">
        <v>30</v>
      </c>
      <c r="L13" s="220" t="s">
        <v>31</v>
      </c>
    </row>
    <row r="14" spans="1:12" s="208" customFormat="1" ht="24.75" customHeight="1">
      <c r="A14" s="213" t="s">
        <v>36</v>
      </c>
      <c r="B14" s="215" t="s">
        <v>37</v>
      </c>
      <c r="C14" s="215"/>
      <c r="D14" s="215"/>
      <c r="E14" s="215"/>
      <c r="F14" s="215"/>
      <c r="G14" s="215"/>
      <c r="H14" s="215"/>
      <c r="I14" s="215"/>
      <c r="J14" s="215"/>
      <c r="K14" s="213" t="s">
        <v>12</v>
      </c>
      <c r="L14" s="221"/>
    </row>
    <row r="15" spans="1:12" ht="24.75" customHeight="1">
      <c r="A15" s="213" t="s">
        <v>38</v>
      </c>
      <c r="B15" s="214" t="s">
        <v>39</v>
      </c>
      <c r="C15" s="214"/>
      <c r="D15" s="214"/>
      <c r="E15" s="214"/>
      <c r="F15" s="214"/>
      <c r="G15" s="214"/>
      <c r="H15" s="214"/>
      <c r="I15" s="214"/>
      <c r="J15" s="214"/>
      <c r="K15" s="213" t="s">
        <v>30</v>
      </c>
      <c r="L15" s="222" t="s">
        <v>40</v>
      </c>
    </row>
    <row r="16" spans="1:12" ht="24.75" customHeight="1">
      <c r="A16" s="213" t="s">
        <v>41</v>
      </c>
      <c r="B16" s="214" t="s">
        <v>42</v>
      </c>
      <c r="C16" s="214"/>
      <c r="D16" s="214"/>
      <c r="E16" s="214"/>
      <c r="F16" s="214"/>
      <c r="G16" s="214"/>
      <c r="H16" s="214"/>
      <c r="I16" s="214"/>
      <c r="J16" s="214"/>
      <c r="K16" s="213" t="s">
        <v>30</v>
      </c>
      <c r="L16" s="222" t="s">
        <v>40</v>
      </c>
    </row>
    <row r="17" spans="1:12" ht="24.75" customHeight="1">
      <c r="A17" s="213" t="s">
        <v>43</v>
      </c>
      <c r="B17" s="214" t="s">
        <v>44</v>
      </c>
      <c r="C17" s="214"/>
      <c r="D17" s="214"/>
      <c r="E17" s="214"/>
      <c r="F17" s="214"/>
      <c r="G17" s="214"/>
      <c r="H17" s="214"/>
      <c r="I17" s="214"/>
      <c r="J17" s="214"/>
      <c r="K17" s="213" t="s">
        <v>30</v>
      </c>
      <c r="L17" s="222" t="s">
        <v>40</v>
      </c>
    </row>
    <row r="18" spans="1:12" ht="24.75" customHeight="1">
      <c r="A18" s="213" t="s">
        <v>45</v>
      </c>
      <c r="B18" s="214" t="s">
        <v>46</v>
      </c>
      <c r="C18" s="214"/>
      <c r="D18" s="214"/>
      <c r="E18" s="214"/>
      <c r="F18" s="214"/>
      <c r="G18" s="214"/>
      <c r="H18" s="214"/>
      <c r="I18" s="214"/>
      <c r="J18" s="214"/>
      <c r="K18" s="213" t="s">
        <v>12</v>
      </c>
      <c r="L18" s="22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topLeftCell="A4">
      <selection activeCell="B9" sqref="B9"/>
    </sheetView>
  </sheetViews>
  <sheetFormatPr defaultColWidth="9.16015625" defaultRowHeight="12.75" customHeight="1"/>
  <cols>
    <col min="1" max="1" width="40.5" style="0" customWidth="1"/>
    <col min="2" max="2" width="23.33203125" style="165" customWidth="1"/>
    <col min="3" max="3" width="41" style="0" customWidth="1"/>
    <col min="4" max="4" width="28.66015625" style="165" customWidth="1"/>
    <col min="5" max="5" width="43" style="0" customWidth="1"/>
    <col min="6" max="6" width="24.16015625" style="139" customWidth="1"/>
  </cols>
  <sheetData>
    <row r="1" spans="1:6" ht="13.5" customHeight="1">
      <c r="A1" s="114" t="s">
        <v>10</v>
      </c>
      <c r="B1" s="121"/>
      <c r="C1" s="115"/>
      <c r="D1" s="121"/>
      <c r="E1" s="115"/>
      <c r="F1" s="198"/>
    </row>
    <row r="2" spans="1:6" ht="16.5" customHeight="1">
      <c r="A2" s="199" t="s">
        <v>11</v>
      </c>
      <c r="B2" s="199"/>
      <c r="C2" s="199"/>
      <c r="D2" s="199"/>
      <c r="E2" s="199"/>
      <c r="F2" s="199"/>
    </row>
    <row r="3" spans="1:6" ht="15" customHeight="1">
      <c r="A3" s="119"/>
      <c r="B3" s="119"/>
      <c r="C3" s="120"/>
      <c r="D3" s="200"/>
      <c r="E3" s="121"/>
      <c r="F3" s="121" t="s">
        <v>47</v>
      </c>
    </row>
    <row r="4" spans="1:6" ht="18.75" customHeight="1">
      <c r="A4" s="122" t="s">
        <v>48</v>
      </c>
      <c r="B4" s="122"/>
      <c r="C4" s="122" t="s">
        <v>49</v>
      </c>
      <c r="D4" s="122"/>
      <c r="E4" s="122"/>
      <c r="F4" s="122"/>
    </row>
    <row r="5" spans="1:6" ht="18.75" customHeight="1">
      <c r="A5" s="122" t="s">
        <v>50</v>
      </c>
      <c r="B5" s="122" t="s">
        <v>51</v>
      </c>
      <c r="C5" s="122" t="s">
        <v>52</v>
      </c>
      <c r="D5" s="123" t="s">
        <v>51</v>
      </c>
      <c r="E5" s="122" t="s">
        <v>53</v>
      </c>
      <c r="F5" s="122" t="s">
        <v>51</v>
      </c>
    </row>
    <row r="6" spans="1:6" ht="18.75" customHeight="1">
      <c r="A6" s="175" t="s">
        <v>54</v>
      </c>
      <c r="B6" s="176">
        <v>1069.83</v>
      </c>
      <c r="C6" s="175" t="s">
        <v>54</v>
      </c>
      <c r="D6" s="176">
        <v>1069.83</v>
      </c>
      <c r="E6" s="131" t="s">
        <v>54</v>
      </c>
      <c r="F6" s="176">
        <f>F7+F13+F24+F25+F26</f>
        <v>1069.83</v>
      </c>
    </row>
    <row r="7" spans="1:6" ht="18.75" customHeight="1">
      <c r="A7" s="124" t="s">
        <v>55</v>
      </c>
      <c r="B7" s="176">
        <v>1069.83</v>
      </c>
      <c r="C7" s="179" t="s">
        <v>56</v>
      </c>
      <c r="D7" s="129">
        <v>609.34</v>
      </c>
      <c r="E7" s="131" t="s">
        <v>57</v>
      </c>
      <c r="F7" s="176">
        <f>SUM(F8:F11)</f>
        <v>1036.26</v>
      </c>
    </row>
    <row r="8" spans="1:8" ht="18.75" customHeight="1">
      <c r="A8" s="124" t="s">
        <v>58</v>
      </c>
      <c r="B8" s="176">
        <v>1069.83</v>
      </c>
      <c r="C8" s="179" t="s">
        <v>59</v>
      </c>
      <c r="D8" s="129"/>
      <c r="E8" s="131" t="s">
        <v>60</v>
      </c>
      <c r="F8" s="129">
        <v>235.22</v>
      </c>
      <c r="H8" s="61"/>
    </row>
    <row r="9" spans="1:6" ht="18.75" customHeight="1">
      <c r="A9" s="180" t="s">
        <v>61</v>
      </c>
      <c r="B9" s="129"/>
      <c r="C9" s="179" t="s">
        <v>62</v>
      </c>
      <c r="D9" s="129"/>
      <c r="E9" s="131" t="s">
        <v>63</v>
      </c>
      <c r="F9" s="129">
        <v>767.54</v>
      </c>
    </row>
    <row r="10" spans="1:6" ht="18.75" customHeight="1">
      <c r="A10" s="124" t="s">
        <v>64</v>
      </c>
      <c r="B10" s="129"/>
      <c r="C10" s="179" t="s">
        <v>65</v>
      </c>
      <c r="D10" s="129"/>
      <c r="E10" s="131" t="s">
        <v>66</v>
      </c>
      <c r="F10" s="129">
        <v>33.5</v>
      </c>
    </row>
    <row r="11" spans="1:6" ht="18.75" customHeight="1">
      <c r="A11" s="124" t="s">
        <v>67</v>
      </c>
      <c r="B11" s="129"/>
      <c r="C11" s="179" t="s">
        <v>68</v>
      </c>
      <c r="D11" s="129"/>
      <c r="E11" s="131" t="s">
        <v>69</v>
      </c>
      <c r="F11" s="129"/>
    </row>
    <row r="12" spans="1:6" ht="18.75" customHeight="1">
      <c r="A12" s="124"/>
      <c r="B12" s="129"/>
      <c r="C12" s="179"/>
      <c r="D12" s="129"/>
      <c r="E12" s="131"/>
      <c r="F12" s="129"/>
    </row>
    <row r="13" spans="1:6" ht="18.75" customHeight="1">
      <c r="A13" s="124" t="s">
        <v>70</v>
      </c>
      <c r="B13" s="129"/>
      <c r="C13" s="179" t="s">
        <v>71</v>
      </c>
      <c r="D13" s="129"/>
      <c r="E13" s="131" t="s">
        <v>72</v>
      </c>
      <c r="F13" s="176">
        <f>SUM(F14:F23)</f>
        <v>33.57</v>
      </c>
    </row>
    <row r="14" spans="1:6" ht="18.75" customHeight="1">
      <c r="A14" s="124" t="s">
        <v>73</v>
      </c>
      <c r="B14" s="129"/>
      <c r="C14" s="179" t="s">
        <v>74</v>
      </c>
      <c r="D14" s="129"/>
      <c r="E14" s="131" t="s">
        <v>60</v>
      </c>
      <c r="F14" s="201"/>
    </row>
    <row r="15" spans="1:6" ht="18.75" customHeight="1">
      <c r="A15" s="124" t="s">
        <v>75</v>
      </c>
      <c r="B15" s="129"/>
      <c r="C15" s="179" t="s">
        <v>76</v>
      </c>
      <c r="D15" s="129"/>
      <c r="E15" s="131" t="s">
        <v>63</v>
      </c>
      <c r="F15" s="129"/>
    </row>
    <row r="16" spans="1:6" ht="18.75" customHeight="1">
      <c r="A16" s="124" t="s">
        <v>77</v>
      </c>
      <c r="B16" s="129"/>
      <c r="C16" s="179" t="s">
        <v>78</v>
      </c>
      <c r="D16" s="129"/>
      <c r="E16" s="131" t="s">
        <v>79</v>
      </c>
      <c r="F16" s="201"/>
    </row>
    <row r="17" spans="1:6" ht="18.75" customHeight="1">
      <c r="A17" s="183" t="s">
        <v>80</v>
      </c>
      <c r="B17" s="129"/>
      <c r="C17" s="179" t="s">
        <v>81</v>
      </c>
      <c r="D17" s="129"/>
      <c r="E17" s="131" t="s">
        <v>82</v>
      </c>
      <c r="F17" s="201"/>
    </row>
    <row r="18" spans="1:6" ht="18.75" customHeight="1">
      <c r="A18" s="183" t="s">
        <v>83</v>
      </c>
      <c r="B18" s="129"/>
      <c r="C18" s="179" t="s">
        <v>84</v>
      </c>
      <c r="D18" s="129"/>
      <c r="E18" s="131" t="s">
        <v>85</v>
      </c>
      <c r="F18" s="201"/>
    </row>
    <row r="19" spans="1:6" ht="18.75" customHeight="1">
      <c r="A19" s="183"/>
      <c r="B19" s="202"/>
      <c r="C19" s="179" t="s">
        <v>86</v>
      </c>
      <c r="D19" s="129">
        <v>56.92</v>
      </c>
      <c r="E19" s="131" t="s">
        <v>87</v>
      </c>
      <c r="F19" s="129">
        <v>33.57</v>
      </c>
    </row>
    <row r="20" spans="1:6" ht="18.75" customHeight="1">
      <c r="A20" s="132"/>
      <c r="B20" s="137"/>
      <c r="C20" s="179" t="s">
        <v>88</v>
      </c>
      <c r="D20" s="129">
        <v>320</v>
      </c>
      <c r="E20" s="131" t="s">
        <v>89</v>
      </c>
      <c r="F20" s="201"/>
    </row>
    <row r="21" spans="1:6" ht="18.75" customHeight="1">
      <c r="A21" s="132"/>
      <c r="B21" s="202"/>
      <c r="C21" s="179" t="s">
        <v>90</v>
      </c>
      <c r="D21" s="129">
        <v>33.57</v>
      </c>
      <c r="E21" s="131" t="s">
        <v>91</v>
      </c>
      <c r="F21" s="129"/>
    </row>
    <row r="22" spans="1:6" ht="18.75" customHeight="1">
      <c r="A22" s="76"/>
      <c r="B22" s="202"/>
      <c r="C22" s="179" t="s">
        <v>92</v>
      </c>
      <c r="D22" s="129"/>
      <c r="E22" s="131" t="s">
        <v>93</v>
      </c>
      <c r="F22" s="201"/>
    </row>
    <row r="23" spans="1:6" ht="18.75" customHeight="1">
      <c r="A23" s="89"/>
      <c r="B23" s="202"/>
      <c r="C23" s="179" t="s">
        <v>94</v>
      </c>
      <c r="D23" s="129"/>
      <c r="E23" s="131" t="s">
        <v>95</v>
      </c>
      <c r="F23" s="129"/>
    </row>
    <row r="24" spans="1:6" ht="18.75" customHeight="1">
      <c r="A24" s="184"/>
      <c r="B24" s="202"/>
      <c r="C24" s="179" t="s">
        <v>96</v>
      </c>
      <c r="D24" s="129"/>
      <c r="E24" s="134" t="s">
        <v>97</v>
      </c>
      <c r="F24" s="129"/>
    </row>
    <row r="25" spans="1:6" ht="18.75" customHeight="1">
      <c r="A25" s="184"/>
      <c r="B25" s="202"/>
      <c r="C25" s="179" t="s">
        <v>98</v>
      </c>
      <c r="D25" s="129"/>
      <c r="E25" s="134" t="s">
        <v>99</v>
      </c>
      <c r="F25" s="129"/>
    </row>
    <row r="26" spans="1:7" ht="18.75" customHeight="1">
      <c r="A26" s="184"/>
      <c r="B26" s="202"/>
      <c r="C26" s="179" t="s">
        <v>100</v>
      </c>
      <c r="D26" s="129"/>
      <c r="E26" s="134" t="s">
        <v>101</v>
      </c>
      <c r="F26" s="129"/>
      <c r="G26" s="61"/>
    </row>
    <row r="27" spans="1:8" ht="18.75" customHeight="1">
      <c r="A27" s="184"/>
      <c r="B27" s="202"/>
      <c r="C27" s="179" t="s">
        <v>102</v>
      </c>
      <c r="D27" s="129"/>
      <c r="E27" s="134"/>
      <c r="F27" s="129"/>
      <c r="G27" s="61"/>
      <c r="H27" s="61"/>
    </row>
    <row r="28" spans="1:8" ht="18.75" customHeight="1">
      <c r="A28" s="89"/>
      <c r="B28" s="137"/>
      <c r="C28" s="179" t="s">
        <v>103</v>
      </c>
      <c r="D28" s="129"/>
      <c r="E28" s="131"/>
      <c r="F28" s="129"/>
      <c r="G28" s="61"/>
      <c r="H28" s="61"/>
    </row>
    <row r="29" spans="1:8" ht="18.75" customHeight="1">
      <c r="A29" s="184"/>
      <c r="B29" s="202"/>
      <c r="C29" s="179" t="s">
        <v>104</v>
      </c>
      <c r="D29" s="129"/>
      <c r="E29" s="131"/>
      <c r="F29" s="129"/>
      <c r="G29" s="61"/>
      <c r="H29" s="61"/>
    </row>
    <row r="30" spans="1:8" ht="18.75" customHeight="1">
      <c r="A30" s="89"/>
      <c r="B30" s="137"/>
      <c r="C30" s="179" t="s">
        <v>105</v>
      </c>
      <c r="D30" s="129"/>
      <c r="E30" s="131"/>
      <c r="F30" s="129"/>
      <c r="G30" s="61"/>
      <c r="H30" s="61"/>
    </row>
    <row r="31" spans="1:7" ht="18.75" customHeight="1">
      <c r="A31" s="89"/>
      <c r="B31" s="202"/>
      <c r="C31" s="179" t="s">
        <v>106</v>
      </c>
      <c r="D31" s="129">
        <v>50</v>
      </c>
      <c r="E31" s="131"/>
      <c r="F31" s="129"/>
      <c r="G31" s="61"/>
    </row>
    <row r="32" spans="1:7" ht="18.75" customHeight="1">
      <c r="A32" s="89"/>
      <c r="B32" s="202"/>
      <c r="C32" s="179" t="s">
        <v>107</v>
      </c>
      <c r="D32" s="129"/>
      <c r="E32" s="131"/>
      <c r="F32" s="129"/>
      <c r="G32" s="61"/>
    </row>
    <row r="33" spans="1:7" ht="18.75" customHeight="1">
      <c r="A33" s="89"/>
      <c r="B33" s="202"/>
      <c r="C33" s="179" t="s">
        <v>108</v>
      </c>
      <c r="D33" s="129"/>
      <c r="E33" s="131"/>
      <c r="F33" s="129"/>
      <c r="G33" s="61"/>
    </row>
    <row r="34" spans="1:8" ht="18.75" customHeight="1">
      <c r="A34" s="89"/>
      <c r="B34" s="202"/>
      <c r="C34" s="179" t="s">
        <v>109</v>
      </c>
      <c r="D34" s="129"/>
      <c r="E34" s="131"/>
      <c r="F34" s="129"/>
      <c r="G34" s="61"/>
      <c r="H34" s="61"/>
    </row>
    <row r="35" spans="1:7" ht="18.75" customHeight="1">
      <c r="A35" s="76"/>
      <c r="B35" s="202"/>
      <c r="C35" s="179" t="s">
        <v>110</v>
      </c>
      <c r="D35" s="129"/>
      <c r="E35" s="131"/>
      <c r="F35" s="129"/>
      <c r="G35" s="61"/>
    </row>
    <row r="36" spans="1:6" ht="18.75" customHeight="1">
      <c r="A36" s="89"/>
      <c r="B36" s="202"/>
      <c r="C36" s="203"/>
      <c r="D36" s="129"/>
      <c r="E36" s="131"/>
      <c r="F36" s="129"/>
    </row>
    <row r="37" spans="1:6" ht="18.75" customHeight="1">
      <c r="A37" s="89"/>
      <c r="B37" s="202"/>
      <c r="C37" s="126"/>
      <c r="D37" s="138"/>
      <c r="E37" s="131"/>
      <c r="F37" s="129"/>
    </row>
    <row r="38" spans="1:6" ht="18.75" customHeight="1">
      <c r="A38" s="89"/>
      <c r="B38" s="202"/>
      <c r="C38" s="126"/>
      <c r="D38" s="138"/>
      <c r="E38" s="131"/>
      <c r="F38" s="136"/>
    </row>
    <row r="39" spans="1:6" ht="18.75" customHeight="1">
      <c r="A39" s="123" t="s">
        <v>111</v>
      </c>
      <c r="B39" s="186">
        <f>SUM(B6,B19)</f>
        <v>1069.83</v>
      </c>
      <c r="C39" s="123" t="s">
        <v>112</v>
      </c>
      <c r="D39" s="186">
        <f>SUM(D6,D36)</f>
        <v>1069.83</v>
      </c>
      <c r="E39" s="123" t="s">
        <v>112</v>
      </c>
      <c r="F39" s="204">
        <f>SUM(F6,F27)</f>
        <v>1069.83</v>
      </c>
    </row>
    <row r="40" spans="1:6" ht="18.75" customHeight="1">
      <c r="A40" s="113" t="s">
        <v>113</v>
      </c>
      <c r="B40" s="202"/>
      <c r="C40" s="183" t="s">
        <v>114</v>
      </c>
      <c r="D40" s="138">
        <f>SUM(B46)-SUM(D39)-SUM(D41)</f>
        <v>0</v>
      </c>
      <c r="E40" s="183" t="s">
        <v>114</v>
      </c>
      <c r="F40" s="136">
        <f>D40</f>
        <v>0</v>
      </c>
    </row>
    <row r="41" spans="1:6" ht="18.75" customHeight="1">
      <c r="A41" s="113" t="s">
        <v>115</v>
      </c>
      <c r="B41" s="202"/>
      <c r="C41" s="203" t="s">
        <v>116</v>
      </c>
      <c r="D41" s="129"/>
      <c r="E41" s="203" t="s">
        <v>116</v>
      </c>
      <c r="F41" s="129"/>
    </row>
    <row r="42" spans="1:6" ht="18.75" customHeight="1">
      <c r="A42" s="113" t="s">
        <v>117</v>
      </c>
      <c r="B42" s="205"/>
      <c r="C42" s="190"/>
      <c r="D42" s="138"/>
      <c r="E42" s="89"/>
      <c r="F42" s="138"/>
    </row>
    <row r="43" spans="1:6" ht="18.75" customHeight="1">
      <c r="A43" s="113" t="s">
        <v>118</v>
      </c>
      <c r="B43" s="202"/>
      <c r="C43" s="190"/>
      <c r="D43" s="138"/>
      <c r="E43" s="76"/>
      <c r="F43" s="138"/>
    </row>
    <row r="44" spans="1:6" ht="18.75" customHeight="1">
      <c r="A44" s="113" t="s">
        <v>119</v>
      </c>
      <c r="B44" s="202"/>
      <c r="C44" s="190"/>
      <c r="D44" s="206"/>
      <c r="E44" s="89"/>
      <c r="F44" s="138"/>
    </row>
    <row r="45" spans="1:6" ht="18.75" customHeight="1">
      <c r="A45" s="89"/>
      <c r="B45" s="202"/>
      <c r="C45" s="76"/>
      <c r="D45" s="206"/>
      <c r="E45" s="76"/>
      <c r="F45" s="206"/>
    </row>
    <row r="46" spans="1:6" ht="18.75" customHeight="1">
      <c r="A46" s="122" t="s">
        <v>120</v>
      </c>
      <c r="B46" s="186">
        <f>SUM(B39,B40,B41)</f>
        <v>1069.83</v>
      </c>
      <c r="C46" s="192" t="s">
        <v>121</v>
      </c>
      <c r="D46" s="187">
        <f>SUM(D39,D40,D41)</f>
        <v>1069.83</v>
      </c>
      <c r="E46" s="122" t="s">
        <v>121</v>
      </c>
      <c r="F46" s="204">
        <f>SUM(F39,F40,F41)</f>
        <v>1069.83</v>
      </c>
    </row>
  </sheetData>
  <sheetProtection/>
  <mergeCells count="4">
    <mergeCell ref="A2:F2"/>
    <mergeCell ref="A3:B3"/>
    <mergeCell ref="A4:B4"/>
    <mergeCell ref="C4:F4"/>
  </mergeCells>
  <printOptions horizontalCentered="1"/>
  <pageMargins left="0.75" right="0.75" top="0.79" bottom="1" header="0" footer="0"/>
  <pageSetup fitToHeight="0"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8" sqref="B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93" t="s">
        <v>14</v>
      </c>
      <c r="B2" s="193"/>
      <c r="C2" s="193"/>
      <c r="D2" s="193"/>
      <c r="E2" s="193"/>
      <c r="F2" s="193"/>
      <c r="G2" s="193"/>
      <c r="H2" s="193"/>
      <c r="I2" s="193"/>
      <c r="J2" s="193"/>
      <c r="K2" s="193"/>
      <c r="L2" s="193"/>
      <c r="M2" s="193"/>
      <c r="N2" s="193"/>
      <c r="O2" s="193"/>
      <c r="P2" s="90"/>
    </row>
    <row r="3" ht="21.75" customHeight="1">
      <c r="O3" s="4" t="s">
        <v>47</v>
      </c>
    </row>
    <row r="4" spans="1:15" ht="18" customHeight="1">
      <c r="A4" s="64" t="s">
        <v>122</v>
      </c>
      <c r="B4" s="64" t="s">
        <v>123</v>
      </c>
      <c r="C4" s="64" t="s">
        <v>124</v>
      </c>
      <c r="D4" s="64" t="s">
        <v>125</v>
      </c>
      <c r="E4" s="64"/>
      <c r="F4" s="64"/>
      <c r="G4" s="64"/>
      <c r="H4" s="64"/>
      <c r="I4" s="64"/>
      <c r="J4" s="64"/>
      <c r="K4" s="64"/>
      <c r="L4" s="64"/>
      <c r="M4" s="64"/>
      <c r="N4" s="64"/>
      <c r="O4" s="79" t="s">
        <v>126</v>
      </c>
    </row>
    <row r="5" spans="1:15" ht="22.5" customHeight="1">
      <c r="A5" s="64"/>
      <c r="B5" s="64"/>
      <c r="C5" s="64"/>
      <c r="D5" s="69" t="s">
        <v>127</v>
      </c>
      <c r="E5" s="69" t="s">
        <v>128</v>
      </c>
      <c r="F5" s="69"/>
      <c r="G5" s="69" t="s">
        <v>129</v>
      </c>
      <c r="H5" s="69" t="s">
        <v>130</v>
      </c>
      <c r="I5" s="69" t="s">
        <v>131</v>
      </c>
      <c r="J5" s="69" t="s">
        <v>132</v>
      </c>
      <c r="K5" s="69" t="s">
        <v>133</v>
      </c>
      <c r="L5" s="69" t="s">
        <v>113</v>
      </c>
      <c r="M5" s="69" t="s">
        <v>117</v>
      </c>
      <c r="N5" s="69" t="s">
        <v>134</v>
      </c>
      <c r="O5" s="80"/>
    </row>
    <row r="6" spans="1:15" ht="33.75" customHeight="1">
      <c r="A6" s="64"/>
      <c r="B6" s="64"/>
      <c r="C6" s="64"/>
      <c r="D6" s="69"/>
      <c r="E6" s="69" t="s">
        <v>135</v>
      </c>
      <c r="F6" s="69" t="s">
        <v>136</v>
      </c>
      <c r="G6" s="69"/>
      <c r="H6" s="69"/>
      <c r="I6" s="69"/>
      <c r="J6" s="69"/>
      <c r="K6" s="69"/>
      <c r="L6" s="69"/>
      <c r="M6" s="69"/>
      <c r="N6" s="69"/>
      <c r="O6" s="81"/>
    </row>
    <row r="7" spans="1:15" ht="18" customHeight="1">
      <c r="A7" s="87" t="s">
        <v>137</v>
      </c>
      <c r="B7" s="87" t="s">
        <v>137</v>
      </c>
      <c r="C7" s="87">
        <v>1</v>
      </c>
      <c r="D7" s="87">
        <v>2</v>
      </c>
      <c r="E7" s="87">
        <v>3</v>
      </c>
      <c r="F7" s="87">
        <v>4</v>
      </c>
      <c r="G7" s="87">
        <v>5</v>
      </c>
      <c r="H7" s="87">
        <v>6</v>
      </c>
      <c r="I7" s="87">
        <v>7</v>
      </c>
      <c r="J7" s="87">
        <v>8</v>
      </c>
      <c r="K7" s="87">
        <v>9</v>
      </c>
      <c r="L7" s="87">
        <v>10</v>
      </c>
      <c r="M7" s="87">
        <v>11</v>
      </c>
      <c r="N7" s="87">
        <v>12</v>
      </c>
      <c r="O7" s="87">
        <v>13</v>
      </c>
    </row>
    <row r="8" spans="1:15" s="4" customFormat="1" ht="18" customHeight="1">
      <c r="A8" s="74"/>
      <c r="B8" s="74" t="s">
        <v>138</v>
      </c>
      <c r="C8" s="194">
        <v>1069.83</v>
      </c>
      <c r="D8" s="194">
        <v>1069.83</v>
      </c>
      <c r="E8" s="195">
        <v>1069.83</v>
      </c>
      <c r="F8" s="76"/>
      <c r="G8" s="74"/>
      <c r="H8" s="74"/>
      <c r="I8" s="74"/>
      <c r="J8" s="74"/>
      <c r="K8" s="74"/>
      <c r="L8" s="74"/>
      <c r="M8" s="74"/>
      <c r="N8" s="74"/>
      <c r="O8" s="74"/>
    </row>
    <row r="9" spans="1:15" s="4" customFormat="1" ht="18" customHeight="1">
      <c r="A9" s="74"/>
      <c r="B9" s="74"/>
      <c r="C9" s="74"/>
      <c r="D9" s="74"/>
      <c r="E9" s="74"/>
      <c r="F9" s="74"/>
      <c r="G9" s="74"/>
      <c r="H9" s="74"/>
      <c r="I9" s="74"/>
      <c r="J9" s="74"/>
      <c r="K9" s="74"/>
      <c r="L9" s="74"/>
      <c r="M9" s="74"/>
      <c r="N9" s="74"/>
      <c r="O9" s="74"/>
    </row>
    <row r="10" spans="1:15" s="4" customFormat="1" ht="18" customHeight="1">
      <c r="A10" s="74"/>
      <c r="B10" s="74"/>
      <c r="C10" s="74"/>
      <c r="D10" s="74"/>
      <c r="E10" s="74"/>
      <c r="F10" s="74"/>
      <c r="G10" s="74"/>
      <c r="H10" s="74"/>
      <c r="I10" s="74"/>
      <c r="J10" s="197"/>
      <c r="K10" s="197"/>
      <c r="L10" s="197"/>
      <c r="M10" s="197"/>
      <c r="N10" s="74"/>
      <c r="O10" s="74"/>
    </row>
    <row r="11" spans="1:15" s="4" customFormat="1" ht="18" customHeight="1">
      <c r="A11" s="74"/>
      <c r="B11" s="197"/>
      <c r="C11" s="197"/>
      <c r="D11" s="74"/>
      <c r="E11" s="74"/>
      <c r="F11" s="74"/>
      <c r="G11" s="74"/>
      <c r="H11" s="197"/>
      <c r="I11" s="197"/>
      <c r="J11" s="197"/>
      <c r="K11" s="197"/>
      <c r="L11" s="197"/>
      <c r="M11" s="197"/>
      <c r="N11" s="74"/>
      <c r="O11" s="74"/>
    </row>
    <row r="12" spans="1:15" s="4" customFormat="1" ht="18" customHeight="1">
      <c r="A12" s="74"/>
      <c r="B12" s="74"/>
      <c r="C12" s="74"/>
      <c r="D12" s="74"/>
      <c r="E12" s="74"/>
      <c r="F12" s="74"/>
      <c r="G12" s="74"/>
      <c r="H12" s="197"/>
      <c r="I12" s="197"/>
      <c r="J12" s="197"/>
      <c r="K12" s="197"/>
      <c r="L12" s="197"/>
      <c r="M12" s="197"/>
      <c r="N12" s="74"/>
      <c r="O12" s="74"/>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16</v>
      </c>
      <c r="B1" s="61"/>
      <c r="C1" s="61"/>
    </row>
    <row r="2" spans="1:14" ht="35.25" customHeight="1">
      <c r="A2" s="193" t="s">
        <v>17</v>
      </c>
      <c r="B2" s="193"/>
      <c r="C2" s="193"/>
      <c r="D2" s="193"/>
      <c r="E2" s="193"/>
      <c r="F2" s="193"/>
      <c r="G2" s="193"/>
      <c r="H2" s="193"/>
      <c r="I2" s="193"/>
      <c r="J2" s="193"/>
      <c r="K2" s="193"/>
      <c r="L2" s="193"/>
      <c r="M2" s="193"/>
      <c r="N2" s="90"/>
    </row>
    <row r="3" ht="21.75" customHeight="1">
      <c r="M3" s="196" t="s">
        <v>47</v>
      </c>
    </row>
    <row r="4" spans="1:13" ht="15" customHeight="1">
      <c r="A4" s="64" t="s">
        <v>122</v>
      </c>
      <c r="B4" s="64" t="s">
        <v>123</v>
      </c>
      <c r="C4" s="64" t="s">
        <v>124</v>
      </c>
      <c r="D4" s="64" t="s">
        <v>125</v>
      </c>
      <c r="E4" s="64"/>
      <c r="F4" s="64"/>
      <c r="G4" s="64"/>
      <c r="H4" s="64"/>
      <c r="I4" s="64"/>
      <c r="J4" s="64"/>
      <c r="K4" s="64"/>
      <c r="L4" s="64"/>
      <c r="M4" s="64"/>
    </row>
    <row r="5" spans="1:13" ht="30" customHeight="1">
      <c r="A5" s="64"/>
      <c r="B5" s="64"/>
      <c r="C5" s="64"/>
      <c r="D5" s="69" t="s">
        <v>127</v>
      </c>
      <c r="E5" s="69" t="s">
        <v>139</v>
      </c>
      <c r="F5" s="69"/>
      <c r="G5" s="69" t="s">
        <v>129</v>
      </c>
      <c r="H5" s="69" t="s">
        <v>131</v>
      </c>
      <c r="I5" s="69" t="s">
        <v>132</v>
      </c>
      <c r="J5" s="69" t="s">
        <v>133</v>
      </c>
      <c r="K5" s="69" t="s">
        <v>115</v>
      </c>
      <c r="L5" s="69" t="s">
        <v>126</v>
      </c>
      <c r="M5" s="69" t="s">
        <v>117</v>
      </c>
    </row>
    <row r="6" spans="1:13" ht="40.5" customHeight="1">
      <c r="A6" s="64"/>
      <c r="B6" s="64"/>
      <c r="C6" s="64"/>
      <c r="D6" s="69"/>
      <c r="E6" s="69" t="s">
        <v>135</v>
      </c>
      <c r="F6" s="69" t="s">
        <v>140</v>
      </c>
      <c r="G6" s="69"/>
      <c r="H6" s="69"/>
      <c r="I6" s="69"/>
      <c r="J6" s="69"/>
      <c r="K6" s="69"/>
      <c r="L6" s="69"/>
      <c r="M6" s="69"/>
    </row>
    <row r="7" spans="1:13" ht="18" customHeight="1">
      <c r="A7" s="87" t="s">
        <v>137</v>
      </c>
      <c r="B7" s="87" t="s">
        <v>137</v>
      </c>
      <c r="C7" s="87">
        <v>1</v>
      </c>
      <c r="D7" s="87">
        <v>2</v>
      </c>
      <c r="E7" s="87">
        <v>3</v>
      </c>
      <c r="F7" s="87">
        <v>4</v>
      </c>
      <c r="G7" s="87">
        <v>5</v>
      </c>
      <c r="H7" s="87">
        <v>6</v>
      </c>
      <c r="I7" s="87">
        <v>7</v>
      </c>
      <c r="J7" s="87">
        <v>8</v>
      </c>
      <c r="K7" s="87">
        <v>9</v>
      </c>
      <c r="L7" s="87">
        <v>10</v>
      </c>
      <c r="M7" s="87">
        <v>11</v>
      </c>
    </row>
    <row r="8" spans="1:13" ht="18" customHeight="1">
      <c r="A8" s="76"/>
      <c r="B8" s="76" t="s">
        <v>138</v>
      </c>
      <c r="C8" s="194">
        <v>1069.83</v>
      </c>
      <c r="D8" s="194">
        <v>1069.83</v>
      </c>
      <c r="E8" s="195">
        <v>1069.83</v>
      </c>
      <c r="F8" s="76"/>
      <c r="G8" s="76"/>
      <c r="H8" s="76"/>
      <c r="I8" s="76"/>
      <c r="J8" s="76"/>
      <c r="K8" s="76"/>
      <c r="L8" s="76"/>
      <c r="M8" s="76"/>
    </row>
    <row r="9" spans="1:13" ht="18" customHeight="1">
      <c r="A9" s="76"/>
      <c r="B9" s="76"/>
      <c r="C9" s="76"/>
      <c r="D9" s="76"/>
      <c r="E9" s="76"/>
      <c r="F9" s="76"/>
      <c r="G9" s="76"/>
      <c r="H9" s="76"/>
      <c r="I9" s="76"/>
      <c r="J9" s="76"/>
      <c r="K9" s="76"/>
      <c r="L9" s="76"/>
      <c r="M9" s="76"/>
    </row>
    <row r="10" spans="1:13" ht="18" customHeight="1">
      <c r="A10" s="76"/>
      <c r="B10" s="76"/>
      <c r="C10" s="76"/>
      <c r="D10" s="76"/>
      <c r="E10" s="76"/>
      <c r="F10" s="76"/>
      <c r="G10" s="76"/>
      <c r="H10" s="76"/>
      <c r="I10" s="76"/>
      <c r="J10" s="76"/>
      <c r="K10" s="76"/>
      <c r="L10" s="76"/>
      <c r="M10" s="76"/>
    </row>
    <row r="11" spans="1:13" ht="18" customHeight="1">
      <c r="A11" s="76"/>
      <c r="B11" s="76"/>
      <c r="C11" s="76"/>
      <c r="D11" s="76"/>
      <c r="E11" s="76"/>
      <c r="F11" s="76"/>
      <c r="G11" s="76"/>
      <c r="H11" s="76"/>
      <c r="I11" s="89"/>
      <c r="J11" s="76"/>
      <c r="K11" s="76"/>
      <c r="L11" s="76"/>
      <c r="M11" s="76"/>
    </row>
    <row r="12" spans="1:13" ht="18" customHeight="1">
      <c r="A12" s="76"/>
      <c r="B12" s="76"/>
      <c r="C12" s="76"/>
      <c r="D12" s="76"/>
      <c r="E12" s="76"/>
      <c r="F12" s="76"/>
      <c r="G12" s="76"/>
      <c r="H12" s="89"/>
      <c r="I12" s="89"/>
      <c r="J12" s="76"/>
      <c r="K12" s="76"/>
      <c r="L12" s="76"/>
      <c r="M12" s="76"/>
    </row>
    <row r="13" spans="2:14" ht="18"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6" sqref="F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4" t="s">
        <v>18</v>
      </c>
      <c r="B1" s="115"/>
      <c r="C1" s="115"/>
      <c r="D1" s="115"/>
      <c r="E1" s="115"/>
      <c r="F1" s="116"/>
    </row>
    <row r="2" spans="1:6" ht="15.75" customHeight="1">
      <c r="A2" s="117" t="s">
        <v>141</v>
      </c>
      <c r="B2" s="118"/>
      <c r="C2" s="118"/>
      <c r="D2" s="118"/>
      <c r="E2" s="118"/>
      <c r="F2" s="118"/>
    </row>
    <row r="3" spans="1:6" ht="15" customHeight="1">
      <c r="A3" s="119"/>
      <c r="B3" s="119"/>
      <c r="C3" s="120"/>
      <c r="D3" s="120"/>
      <c r="E3" s="121"/>
      <c r="F3" s="174" t="s">
        <v>47</v>
      </c>
    </row>
    <row r="4" spans="1:6" ht="17.25" customHeight="1">
      <c r="A4" s="122" t="s">
        <v>48</v>
      </c>
      <c r="B4" s="122"/>
      <c r="C4" s="122" t="s">
        <v>49</v>
      </c>
      <c r="D4" s="122"/>
      <c r="E4" s="122"/>
      <c r="F4" s="122"/>
    </row>
    <row r="5" spans="1:6" ht="17.25" customHeight="1">
      <c r="A5" s="122" t="s">
        <v>50</v>
      </c>
      <c r="B5" s="122" t="s">
        <v>51</v>
      </c>
      <c r="C5" s="122" t="s">
        <v>52</v>
      </c>
      <c r="D5" s="123" t="s">
        <v>51</v>
      </c>
      <c r="E5" s="122" t="s">
        <v>53</v>
      </c>
      <c r="F5" s="122" t="s">
        <v>51</v>
      </c>
    </row>
    <row r="6" spans="1:6" ht="17.25" customHeight="1">
      <c r="A6" s="175" t="s">
        <v>142</v>
      </c>
      <c r="B6" s="176">
        <f>B7+B9+B10</f>
        <v>1069.83</v>
      </c>
      <c r="C6" s="177" t="s">
        <v>142</v>
      </c>
      <c r="D6" s="176">
        <v>1069.83</v>
      </c>
      <c r="E6" s="74" t="s">
        <v>142</v>
      </c>
      <c r="F6" s="129">
        <v>1069.83</v>
      </c>
    </row>
    <row r="7" spans="1:6" ht="17.25" customHeight="1">
      <c r="A7" s="124" t="s">
        <v>143</v>
      </c>
      <c r="B7" s="178">
        <v>1069.83</v>
      </c>
      <c r="C7" s="179" t="s">
        <v>56</v>
      </c>
      <c r="D7" s="129">
        <v>609.34</v>
      </c>
      <c r="E7" s="131" t="s">
        <v>57</v>
      </c>
      <c r="F7" s="176">
        <f>SUM(F8:F11)</f>
        <v>1036.26</v>
      </c>
    </row>
    <row r="8" spans="1:8" ht="17.25" customHeight="1">
      <c r="A8" s="180" t="s">
        <v>144</v>
      </c>
      <c r="B8" s="181"/>
      <c r="C8" s="179" t="s">
        <v>59</v>
      </c>
      <c r="D8" s="129"/>
      <c r="E8" s="131" t="s">
        <v>60</v>
      </c>
      <c r="F8" s="129">
        <v>235.22</v>
      </c>
      <c r="H8" s="61"/>
    </row>
    <row r="9" spans="1:6" ht="17.25" customHeight="1">
      <c r="A9" s="124" t="s">
        <v>145</v>
      </c>
      <c r="B9" s="127"/>
      <c r="C9" s="179" t="s">
        <v>62</v>
      </c>
      <c r="D9" s="129"/>
      <c r="E9" s="131" t="s">
        <v>63</v>
      </c>
      <c r="F9" s="129">
        <v>767.54</v>
      </c>
    </row>
    <row r="10" spans="1:6" ht="17.25" customHeight="1">
      <c r="A10" s="124" t="s">
        <v>146</v>
      </c>
      <c r="B10" s="127"/>
      <c r="C10" s="179" t="s">
        <v>65</v>
      </c>
      <c r="D10" s="129"/>
      <c r="E10" s="131" t="s">
        <v>66</v>
      </c>
      <c r="F10" s="129">
        <v>33.5</v>
      </c>
    </row>
    <row r="11" spans="1:6" ht="17.25" customHeight="1">
      <c r="A11" s="124"/>
      <c r="B11" s="127"/>
      <c r="C11" s="179" t="s">
        <v>68</v>
      </c>
      <c r="D11" s="129"/>
      <c r="E11" s="131" t="s">
        <v>69</v>
      </c>
      <c r="F11" s="129"/>
    </row>
    <row r="12" spans="1:6" ht="17.25" customHeight="1">
      <c r="A12" s="124"/>
      <c r="B12" s="127"/>
      <c r="C12" s="179" t="s">
        <v>71</v>
      </c>
      <c r="D12" s="129"/>
      <c r="E12" s="131" t="s">
        <v>72</v>
      </c>
      <c r="F12" s="176">
        <f>SUM(F13:F22)</f>
        <v>33.57</v>
      </c>
    </row>
    <row r="13" spans="1:6" ht="17.25" customHeight="1">
      <c r="A13" s="124"/>
      <c r="B13" s="127"/>
      <c r="C13" s="179" t="s">
        <v>74</v>
      </c>
      <c r="D13" s="129"/>
      <c r="E13" s="111" t="s">
        <v>60</v>
      </c>
      <c r="F13" s="182"/>
    </row>
    <row r="14" spans="1:6" ht="17.25" customHeight="1">
      <c r="A14" s="124"/>
      <c r="B14" s="127"/>
      <c r="C14" s="179" t="s">
        <v>76</v>
      </c>
      <c r="D14" s="129"/>
      <c r="E14" s="111" t="s">
        <v>63</v>
      </c>
      <c r="F14" s="129"/>
    </row>
    <row r="15" spans="1:6" ht="17.25" customHeight="1">
      <c r="A15" s="183"/>
      <c r="B15" s="127"/>
      <c r="C15" s="179" t="s">
        <v>78</v>
      </c>
      <c r="D15" s="129"/>
      <c r="E15" s="111" t="s">
        <v>79</v>
      </c>
      <c r="F15" s="182"/>
    </row>
    <row r="16" spans="1:6" ht="17.25" customHeight="1">
      <c r="A16" s="183"/>
      <c r="B16" s="127"/>
      <c r="C16" s="179" t="s">
        <v>81</v>
      </c>
      <c r="D16" s="129"/>
      <c r="E16" s="111" t="s">
        <v>82</v>
      </c>
      <c r="F16" s="182"/>
    </row>
    <row r="17" spans="1:6" ht="17.25" customHeight="1">
      <c r="A17" s="183"/>
      <c r="B17" s="127"/>
      <c r="C17" s="179" t="s">
        <v>84</v>
      </c>
      <c r="D17" s="129"/>
      <c r="E17" s="111" t="s">
        <v>85</v>
      </c>
      <c r="F17" s="182"/>
    </row>
    <row r="18" spans="1:6" ht="17.25" customHeight="1">
      <c r="A18" s="183"/>
      <c r="B18" s="125"/>
      <c r="C18" s="179" t="s">
        <v>86</v>
      </c>
      <c r="D18" s="129">
        <v>56.92</v>
      </c>
      <c r="E18" s="111" t="s">
        <v>87</v>
      </c>
      <c r="F18" s="129">
        <v>33.57</v>
      </c>
    </row>
    <row r="19" spans="1:6" ht="17.25" customHeight="1">
      <c r="A19" s="132"/>
      <c r="B19" s="133"/>
      <c r="C19" s="179" t="s">
        <v>88</v>
      </c>
      <c r="D19" s="129">
        <v>320</v>
      </c>
      <c r="E19" s="111" t="s">
        <v>89</v>
      </c>
      <c r="F19" s="182"/>
    </row>
    <row r="20" spans="1:6" ht="17.25" customHeight="1">
      <c r="A20" s="132"/>
      <c r="B20" s="125"/>
      <c r="C20" s="179" t="s">
        <v>90</v>
      </c>
      <c r="D20" s="129">
        <v>33.57</v>
      </c>
      <c r="E20" s="111" t="s">
        <v>91</v>
      </c>
      <c r="F20" s="129"/>
    </row>
    <row r="21" spans="1:6" ht="17.25" customHeight="1">
      <c r="A21" s="76"/>
      <c r="B21" s="125"/>
      <c r="C21" s="179" t="s">
        <v>92</v>
      </c>
      <c r="D21" s="127"/>
      <c r="E21" s="111" t="s">
        <v>93</v>
      </c>
      <c r="F21" s="129"/>
    </row>
    <row r="22" spans="1:6" ht="17.25" customHeight="1">
      <c r="A22" s="89"/>
      <c r="B22" s="125"/>
      <c r="C22" s="179" t="s">
        <v>94</v>
      </c>
      <c r="D22" s="127"/>
      <c r="E22" s="113" t="s">
        <v>95</v>
      </c>
      <c r="F22" s="182"/>
    </row>
    <row r="23" spans="1:6" ht="17.25" customHeight="1">
      <c r="A23" s="184"/>
      <c r="B23" s="125"/>
      <c r="C23" s="179" t="s">
        <v>96</v>
      </c>
      <c r="D23" s="127"/>
      <c r="E23" s="134" t="s">
        <v>97</v>
      </c>
      <c r="F23" s="127"/>
    </row>
    <row r="24" spans="1:6" ht="17.25" customHeight="1">
      <c r="A24" s="184"/>
      <c r="B24" s="125"/>
      <c r="C24" s="179" t="s">
        <v>98</v>
      </c>
      <c r="D24" s="127"/>
      <c r="E24" s="134" t="s">
        <v>99</v>
      </c>
      <c r="F24" s="127"/>
    </row>
    <row r="25" spans="1:7" ht="17.25" customHeight="1">
      <c r="A25" s="184"/>
      <c r="B25" s="125"/>
      <c r="C25" s="179" t="s">
        <v>100</v>
      </c>
      <c r="D25" s="127"/>
      <c r="E25" s="134" t="s">
        <v>101</v>
      </c>
      <c r="F25" s="127"/>
      <c r="G25" s="61"/>
    </row>
    <row r="26" spans="1:8" ht="17.25" customHeight="1">
      <c r="A26" s="184"/>
      <c r="B26" s="125"/>
      <c r="C26" s="179" t="s">
        <v>102</v>
      </c>
      <c r="D26" s="127"/>
      <c r="E26" s="131"/>
      <c r="F26" s="127"/>
      <c r="G26" s="61"/>
      <c r="H26" s="61"/>
    </row>
    <row r="27" spans="1:8" ht="17.25" customHeight="1">
      <c r="A27" s="89"/>
      <c r="B27" s="133"/>
      <c r="C27" s="179" t="s">
        <v>103</v>
      </c>
      <c r="D27" s="127"/>
      <c r="E27" s="131"/>
      <c r="F27" s="127"/>
      <c r="G27" s="61"/>
      <c r="H27" s="61"/>
    </row>
    <row r="28" spans="1:8" ht="17.25" customHeight="1">
      <c r="A28" s="184"/>
      <c r="B28" s="125"/>
      <c r="C28" s="179" t="s">
        <v>104</v>
      </c>
      <c r="D28" s="127"/>
      <c r="E28" s="131"/>
      <c r="F28" s="127"/>
      <c r="G28" s="61"/>
      <c r="H28" s="61"/>
    </row>
    <row r="29" spans="1:8" ht="17.25" customHeight="1">
      <c r="A29" s="89"/>
      <c r="B29" s="133"/>
      <c r="C29" s="179" t="s">
        <v>105</v>
      </c>
      <c r="D29" s="127"/>
      <c r="E29" s="131"/>
      <c r="F29" s="127"/>
      <c r="G29" s="61"/>
      <c r="H29" s="61"/>
    </row>
    <row r="30" spans="1:7" ht="17.25" customHeight="1">
      <c r="A30" s="89"/>
      <c r="B30" s="125"/>
      <c r="C30" s="179" t="s">
        <v>106</v>
      </c>
      <c r="D30" s="127">
        <v>50</v>
      </c>
      <c r="E30" s="131"/>
      <c r="F30" s="127"/>
      <c r="G30" s="61"/>
    </row>
    <row r="31" spans="1:6" ht="17.25" customHeight="1">
      <c r="A31" s="89"/>
      <c r="B31" s="125"/>
      <c r="C31" s="179" t="s">
        <v>107</v>
      </c>
      <c r="D31" s="127"/>
      <c r="E31" s="131"/>
      <c r="F31" s="127"/>
    </row>
    <row r="32" spans="1:6" ht="17.25" customHeight="1">
      <c r="A32" s="89"/>
      <c r="B32" s="125"/>
      <c r="C32" s="179" t="s">
        <v>108</v>
      </c>
      <c r="D32" s="127"/>
      <c r="E32" s="131"/>
      <c r="F32" s="127"/>
    </row>
    <row r="33" spans="1:8" ht="17.25" customHeight="1">
      <c r="A33" s="89"/>
      <c r="B33" s="125"/>
      <c r="C33" s="179" t="s">
        <v>109</v>
      </c>
      <c r="D33" s="127"/>
      <c r="E33" s="131"/>
      <c r="F33" s="127"/>
      <c r="G33" s="61"/>
      <c r="H33" s="61"/>
    </row>
    <row r="34" spans="1:6" ht="17.25" customHeight="1">
      <c r="A34" s="76"/>
      <c r="B34" s="125"/>
      <c r="C34" s="179" t="s">
        <v>110</v>
      </c>
      <c r="D34" s="127"/>
      <c r="E34" s="131"/>
      <c r="F34" s="127"/>
    </row>
    <row r="35" spans="1:6" ht="17.25" customHeight="1">
      <c r="A35" s="89"/>
      <c r="B35" s="125"/>
      <c r="C35" s="126"/>
      <c r="D35" s="135"/>
      <c r="E35" s="124"/>
      <c r="F35" s="185"/>
    </row>
    <row r="36" spans="1:6" ht="17.25" customHeight="1">
      <c r="A36" s="123" t="s">
        <v>111</v>
      </c>
      <c r="B36" s="186">
        <f>B6</f>
        <v>1069.83</v>
      </c>
      <c r="C36" s="123" t="s">
        <v>112</v>
      </c>
      <c r="D36" s="187">
        <f>D6</f>
        <v>1069.83</v>
      </c>
      <c r="E36" s="123" t="s">
        <v>112</v>
      </c>
      <c r="F36" s="188">
        <f>SUM(F6)</f>
        <v>1069.83</v>
      </c>
    </row>
    <row r="37" spans="1:6" ht="17.25" customHeight="1">
      <c r="A37" s="179" t="s">
        <v>117</v>
      </c>
      <c r="B37" s="189">
        <f>B38+B39</f>
        <v>0</v>
      </c>
      <c r="C37" s="183" t="s">
        <v>114</v>
      </c>
      <c r="D37" s="135"/>
      <c r="E37" s="183" t="s">
        <v>114</v>
      </c>
      <c r="F37" s="185">
        <f>D37</f>
        <v>0</v>
      </c>
    </row>
    <row r="38" spans="1:6" ht="17.25" customHeight="1">
      <c r="A38" s="179" t="s">
        <v>118</v>
      </c>
      <c r="B38" s="125"/>
      <c r="C38" s="132"/>
      <c r="D38" s="127"/>
      <c r="E38" s="132"/>
      <c r="F38" s="127"/>
    </row>
    <row r="39" spans="1:6" ht="17.25" customHeight="1">
      <c r="A39" s="179" t="s">
        <v>147</v>
      </c>
      <c r="B39" s="125"/>
      <c r="C39" s="190"/>
      <c r="D39" s="191"/>
      <c r="E39" s="89"/>
      <c r="F39" s="135"/>
    </row>
    <row r="40" spans="1:6" ht="17.25" customHeight="1">
      <c r="A40" s="89"/>
      <c r="B40" s="125"/>
      <c r="C40" s="76"/>
      <c r="D40" s="191"/>
      <c r="E40" s="76"/>
      <c r="F40" s="191"/>
    </row>
    <row r="41" spans="1:6" ht="17.25" customHeight="1">
      <c r="A41" s="122" t="s">
        <v>120</v>
      </c>
      <c r="B41" s="186">
        <f>B36+B37</f>
        <v>1069.83</v>
      </c>
      <c r="C41" s="192" t="s">
        <v>121</v>
      </c>
      <c r="D41" s="187">
        <f>D37+D36</f>
        <v>1069.83</v>
      </c>
      <c r="E41" s="122" t="s">
        <v>121</v>
      </c>
      <c r="F41" s="176">
        <f>F36+F37</f>
        <v>1069.83</v>
      </c>
    </row>
    <row r="42" spans="4:6" ht="12.75" customHeight="1">
      <c r="D42" s="61"/>
      <c r="F42" s="61"/>
    </row>
    <row r="43" spans="4:6" ht="12.75" customHeight="1">
      <c r="D43" s="61"/>
      <c r="F43" s="61"/>
    </row>
    <row r="44" spans="4:6" ht="12.75" customHeight="1">
      <c r="D44" s="61"/>
      <c r="F44" s="61"/>
    </row>
    <row r="45" spans="4:6" ht="12.75" customHeight="1">
      <c r="D45" s="61"/>
      <c r="F45" s="61"/>
    </row>
    <row r="46" spans="4:6" ht="12.75" customHeight="1">
      <c r="D46" s="61"/>
      <c r="F46" s="61"/>
    </row>
    <row r="47" spans="4:6" ht="12.75" customHeight="1">
      <c r="D47" s="61"/>
      <c r="F47" s="61"/>
    </row>
    <row r="48" spans="4:6" ht="12.75" customHeight="1">
      <c r="D48" s="61"/>
      <c r="F48" s="61"/>
    </row>
    <row r="49" spans="4:6" ht="12.75" customHeight="1">
      <c r="D49" s="61"/>
      <c r="F49" s="61"/>
    </row>
    <row r="50" spans="4:6" ht="12.75" customHeight="1">
      <c r="D50" s="61"/>
      <c r="F50" s="61"/>
    </row>
    <row r="51" spans="4:6" ht="12.75" customHeight="1">
      <c r="D51" s="61"/>
      <c r="F51" s="61"/>
    </row>
    <row r="52" spans="4:6" ht="12.75" customHeight="1">
      <c r="D52" s="61"/>
      <c r="F52" s="61"/>
    </row>
    <row r="53" spans="4:6" ht="12.75" customHeight="1">
      <c r="D53" s="61"/>
      <c r="F53" s="61"/>
    </row>
    <row r="54" spans="4:6" ht="12.75" customHeight="1">
      <c r="D54" s="61"/>
      <c r="F54" s="61"/>
    </row>
    <row r="55" ht="12.75" customHeight="1">
      <c r="F55" s="61"/>
    </row>
    <row r="56" ht="12.75" customHeight="1">
      <c r="F56" s="61"/>
    </row>
    <row r="57" ht="12.75" customHeight="1">
      <c r="F57" s="61"/>
    </row>
    <row r="58" ht="12.75" customHeight="1">
      <c r="F58" s="61"/>
    </row>
    <row r="59" ht="12.75" customHeight="1">
      <c r="F59" s="61"/>
    </row>
    <row r="60" ht="12.75" customHeight="1">
      <c r="F60" s="61"/>
    </row>
  </sheetData>
  <sheetProtection/>
  <mergeCells count="3">
    <mergeCell ref="A3:B3"/>
    <mergeCell ref="A4:B4"/>
    <mergeCell ref="C4:F4"/>
  </mergeCells>
  <printOptions horizontalCentered="1"/>
  <pageMargins left="0.75" right="0.75" top="0.79" bottom="1" header="0" footer="0"/>
  <pageSetup fitToHeight="0" fitToWidth="1" orientation="landscape" paperSize="9" scale="80"/>
</worksheet>
</file>

<file path=xl/worksheets/sheet7.xml><?xml version="1.0" encoding="utf-8"?>
<worksheet xmlns="http://schemas.openxmlformats.org/spreadsheetml/2006/main" xmlns:r="http://schemas.openxmlformats.org/officeDocument/2006/relationships">
  <sheetPr>
    <tabColor rgb="FF00B050"/>
    <pageSetUpPr fitToPage="1"/>
  </sheetPr>
  <dimension ref="A1:G25"/>
  <sheetViews>
    <sheetView showGridLines="0" showZeros="0" tabSelected="1" workbookViewId="0" topLeftCell="A1">
      <selection activeCell="A1" sqref="A1:G19"/>
    </sheetView>
  </sheetViews>
  <sheetFormatPr defaultColWidth="9.16015625" defaultRowHeight="12.75" customHeight="1"/>
  <cols>
    <col min="1" max="1" width="21.33203125" style="0" customWidth="1"/>
    <col min="2" max="2" width="35.5" style="0" customWidth="1"/>
    <col min="3" max="5" width="21.33203125" style="0" customWidth="1"/>
    <col min="6" max="6" width="19.33203125" style="0" customWidth="1"/>
    <col min="7" max="7" width="19.66015625" style="0" customWidth="1"/>
  </cols>
  <sheetData>
    <row r="1" ht="30" customHeight="1">
      <c r="A1" s="61" t="s">
        <v>20</v>
      </c>
    </row>
    <row r="2" spans="1:7" ht="28.5" customHeight="1">
      <c r="A2" s="83" t="s">
        <v>21</v>
      </c>
      <c r="B2" s="83"/>
      <c r="C2" s="83"/>
      <c r="D2" s="83"/>
      <c r="E2" s="83"/>
      <c r="F2" s="83"/>
      <c r="G2" s="83"/>
    </row>
    <row r="3" ht="13.5" customHeight="1">
      <c r="G3" s="4" t="s">
        <v>47</v>
      </c>
    </row>
    <row r="4" spans="1:7" ht="23.25" customHeight="1">
      <c r="A4" s="85" t="s">
        <v>148</v>
      </c>
      <c r="B4" s="85" t="s">
        <v>149</v>
      </c>
      <c r="C4" s="85" t="s">
        <v>127</v>
      </c>
      <c r="D4" s="85" t="s">
        <v>150</v>
      </c>
      <c r="E4" s="85" t="s">
        <v>151</v>
      </c>
      <c r="F4" s="85" t="s">
        <v>152</v>
      </c>
      <c r="G4" s="85" t="s">
        <v>153</v>
      </c>
    </row>
    <row r="5" spans="1:7" ht="18.75" customHeight="1">
      <c r="A5" s="85" t="s">
        <v>137</v>
      </c>
      <c r="B5" s="85" t="s">
        <v>137</v>
      </c>
      <c r="C5" s="85">
        <v>1</v>
      </c>
      <c r="D5" s="85">
        <v>2</v>
      </c>
      <c r="E5" s="85">
        <v>3</v>
      </c>
      <c r="F5" s="85">
        <v>4</v>
      </c>
      <c r="G5" s="85" t="s">
        <v>137</v>
      </c>
    </row>
    <row r="6" spans="1:7" ht="18.75" customHeight="1">
      <c r="A6" s="85"/>
      <c r="B6" s="85" t="s">
        <v>127</v>
      </c>
      <c r="C6" s="85">
        <v>1069.83</v>
      </c>
      <c r="D6" s="85">
        <v>268.72</v>
      </c>
      <c r="E6" s="85">
        <v>78.42</v>
      </c>
      <c r="F6" s="85">
        <v>722.69</v>
      </c>
      <c r="G6" s="85"/>
    </row>
    <row r="7" spans="1:7" s="61" customFormat="1" ht="18.75" customHeight="1">
      <c r="A7" s="171">
        <v>201</v>
      </c>
      <c r="B7" s="160" t="s">
        <v>154</v>
      </c>
      <c r="C7" s="71">
        <v>609.34</v>
      </c>
      <c r="D7" s="71">
        <v>268.72</v>
      </c>
      <c r="E7" s="172">
        <v>78.42</v>
      </c>
      <c r="F7" s="71">
        <v>262.2</v>
      </c>
      <c r="G7" s="71"/>
    </row>
    <row r="8" spans="1:7" s="61" customFormat="1" ht="18.75" customHeight="1">
      <c r="A8" s="171">
        <v>20103</v>
      </c>
      <c r="B8" s="160" t="s">
        <v>155</v>
      </c>
      <c r="C8" s="71">
        <v>609.34</v>
      </c>
      <c r="D8" s="71">
        <v>268.72</v>
      </c>
      <c r="E8" s="71">
        <v>78.42</v>
      </c>
      <c r="F8" s="71">
        <v>262.2</v>
      </c>
      <c r="G8" s="71"/>
    </row>
    <row r="9" spans="1:7" s="61" customFormat="1" ht="21" customHeight="1">
      <c r="A9" s="171">
        <v>2010301</v>
      </c>
      <c r="B9" s="160" t="s">
        <v>156</v>
      </c>
      <c r="C9" s="71">
        <v>609.34</v>
      </c>
      <c r="D9" s="71">
        <v>268.72</v>
      </c>
      <c r="E9" s="71">
        <v>78.42</v>
      </c>
      <c r="F9" s="71">
        <v>262.2</v>
      </c>
      <c r="G9" s="71"/>
    </row>
    <row r="10" spans="1:7" s="61" customFormat="1" ht="18.75" customHeight="1">
      <c r="A10" s="171">
        <v>212</v>
      </c>
      <c r="B10" s="160" t="s">
        <v>157</v>
      </c>
      <c r="C10" s="71">
        <f aca="true" t="shared" si="0" ref="C10:C18">D10+E10+F10</f>
        <v>56.92</v>
      </c>
      <c r="D10" s="71"/>
      <c r="E10" s="71"/>
      <c r="F10" s="71">
        <v>56.92</v>
      </c>
      <c r="G10" s="71"/>
    </row>
    <row r="11" spans="1:7" s="61" customFormat="1" ht="18.75" customHeight="1">
      <c r="A11" s="171">
        <v>21201</v>
      </c>
      <c r="B11" s="160" t="s">
        <v>158</v>
      </c>
      <c r="C11" s="71">
        <f t="shared" si="0"/>
        <v>56.92</v>
      </c>
      <c r="D11" s="71"/>
      <c r="E11" s="71"/>
      <c r="F11" s="71">
        <v>56.92</v>
      </c>
      <c r="G11" s="71"/>
    </row>
    <row r="12" spans="1:7" s="61" customFormat="1" ht="18.75" customHeight="1">
      <c r="A12" s="171">
        <v>2120101</v>
      </c>
      <c r="B12" s="160" t="s">
        <v>159</v>
      </c>
      <c r="C12" s="71">
        <f t="shared" si="0"/>
        <v>56.92</v>
      </c>
      <c r="D12" s="71"/>
      <c r="E12" s="71"/>
      <c r="F12" s="71">
        <v>56.92</v>
      </c>
      <c r="G12" s="71"/>
    </row>
    <row r="13" spans="1:7" s="61" customFormat="1" ht="18.75" customHeight="1">
      <c r="A13" s="160" t="s">
        <v>160</v>
      </c>
      <c r="B13" s="160" t="s">
        <v>161</v>
      </c>
      <c r="C13" s="71">
        <f t="shared" si="0"/>
        <v>320</v>
      </c>
      <c r="D13" s="71"/>
      <c r="E13" s="71"/>
      <c r="F13" s="71">
        <v>320</v>
      </c>
      <c r="G13" s="71"/>
    </row>
    <row r="14" spans="1:7" s="61" customFormat="1" ht="18.75" customHeight="1">
      <c r="A14" s="160" t="s">
        <v>162</v>
      </c>
      <c r="B14" s="160" t="s">
        <v>163</v>
      </c>
      <c r="C14" s="71">
        <f t="shared" si="0"/>
        <v>320</v>
      </c>
      <c r="D14" s="71"/>
      <c r="E14" s="71"/>
      <c r="F14" s="71">
        <v>320</v>
      </c>
      <c r="G14" s="71"/>
    </row>
    <row r="15" spans="1:7" s="61" customFormat="1" ht="18.75" customHeight="1">
      <c r="A15" s="160" t="s">
        <v>162</v>
      </c>
      <c r="B15" s="160" t="s">
        <v>156</v>
      </c>
      <c r="C15" s="71">
        <f t="shared" si="0"/>
        <v>320</v>
      </c>
      <c r="D15" s="71"/>
      <c r="E15" s="71"/>
      <c r="F15" s="71">
        <v>320</v>
      </c>
      <c r="G15" s="71"/>
    </row>
    <row r="16" spans="1:7" s="61" customFormat="1" ht="18.75" customHeight="1">
      <c r="A16" s="160" t="s">
        <v>164</v>
      </c>
      <c r="B16" s="160" t="s">
        <v>165</v>
      </c>
      <c r="C16" s="71">
        <f t="shared" si="0"/>
        <v>33.57</v>
      </c>
      <c r="D16" s="71"/>
      <c r="E16" s="71"/>
      <c r="F16" s="71">
        <v>33.57</v>
      </c>
      <c r="G16" s="71"/>
    </row>
    <row r="17" spans="1:7" s="61" customFormat="1" ht="18.75" customHeight="1">
      <c r="A17" s="160" t="s">
        <v>166</v>
      </c>
      <c r="B17" s="160" t="s">
        <v>167</v>
      </c>
      <c r="C17" s="71">
        <f t="shared" si="0"/>
        <v>33.57</v>
      </c>
      <c r="D17" s="71"/>
      <c r="E17" s="71"/>
      <c r="F17" s="71">
        <v>33.57</v>
      </c>
      <c r="G17" s="71"/>
    </row>
    <row r="18" spans="1:7" s="61" customFormat="1" ht="18.75" customHeight="1">
      <c r="A18" s="160" t="s">
        <v>166</v>
      </c>
      <c r="B18" s="160" t="s">
        <v>168</v>
      </c>
      <c r="C18" s="71">
        <f t="shared" si="0"/>
        <v>33.57</v>
      </c>
      <c r="D18" s="71"/>
      <c r="E18" s="71"/>
      <c r="F18" s="71">
        <v>33.57</v>
      </c>
      <c r="G18" s="71"/>
    </row>
    <row r="19" spans="1:7" s="61" customFormat="1" ht="15.75" customHeight="1">
      <c r="A19" s="173">
        <v>2299901</v>
      </c>
      <c r="B19" s="173" t="s">
        <v>169</v>
      </c>
      <c r="C19" s="71">
        <v>50</v>
      </c>
      <c r="D19" s="71"/>
      <c r="E19" s="71"/>
      <c r="F19" s="71">
        <v>50</v>
      </c>
      <c r="G19" s="71"/>
    </row>
    <row r="20" spans="1:3" ht="12.75" customHeight="1">
      <c r="A20" s="61"/>
      <c r="C20" s="61"/>
    </row>
    <row r="21" spans="1:2" ht="12.75" customHeight="1">
      <c r="A21" s="61"/>
      <c r="B21" s="61"/>
    </row>
    <row r="22" spans="1:2" ht="12.75" customHeight="1">
      <c r="A22" s="61"/>
      <c r="B22" s="61"/>
    </row>
    <row r="23" ht="12.75" customHeight="1">
      <c r="B23" s="61"/>
    </row>
    <row r="24" ht="12.75" customHeight="1">
      <c r="B24" s="61"/>
    </row>
    <row r="25" ht="12.75" customHeight="1">
      <c r="B25" s="61"/>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tabColor rgb="FF00B050"/>
    <pageSetUpPr fitToPage="1"/>
  </sheetPr>
  <dimension ref="A1:G49"/>
  <sheetViews>
    <sheetView showGridLines="0" showZeros="0" workbookViewId="0" topLeftCell="A1">
      <selection activeCell="F6" sqref="F6"/>
    </sheetView>
  </sheetViews>
  <sheetFormatPr defaultColWidth="9.16015625" defaultRowHeight="12.75" customHeight="1"/>
  <cols>
    <col min="1" max="1" width="19" style="0" customWidth="1"/>
    <col min="2" max="2" width="67.33203125" style="0" customWidth="1"/>
    <col min="3" max="4" width="21.33203125" style="139" customWidth="1"/>
    <col min="5" max="5" width="21.33203125" style="163" customWidth="1"/>
    <col min="6" max="6" width="17.66015625" style="163" customWidth="1"/>
    <col min="7" max="7" width="10" style="0" bestFit="1" customWidth="1"/>
  </cols>
  <sheetData>
    <row r="1" spans="1:6" ht="30" customHeight="1">
      <c r="A1" s="61" t="s">
        <v>22</v>
      </c>
      <c r="D1" s="164"/>
      <c r="E1" s="165"/>
      <c r="F1" s="165"/>
    </row>
    <row r="2" spans="1:6" ht="28.5" customHeight="1">
      <c r="A2" s="141" t="s">
        <v>23</v>
      </c>
      <c r="B2" s="141"/>
      <c r="C2" s="141"/>
      <c r="D2" s="141"/>
      <c r="E2" s="141"/>
      <c r="F2" s="141"/>
    </row>
    <row r="3" spans="5:6" ht="22.5" customHeight="1">
      <c r="E3" s="166"/>
      <c r="F3" s="167" t="s">
        <v>47</v>
      </c>
    </row>
    <row r="4" spans="1:6" ht="22.5" customHeight="1">
      <c r="A4" s="85" t="s">
        <v>170</v>
      </c>
      <c r="B4" s="85" t="s">
        <v>171</v>
      </c>
      <c r="C4" s="85" t="s">
        <v>127</v>
      </c>
      <c r="D4" s="85" t="s">
        <v>150</v>
      </c>
      <c r="E4" s="168" t="s">
        <v>151</v>
      </c>
      <c r="F4" s="168" t="s">
        <v>152</v>
      </c>
    </row>
    <row r="5" spans="1:6" ht="15.75" customHeight="1">
      <c r="A5" s="87" t="s">
        <v>137</v>
      </c>
      <c r="B5" s="87" t="s">
        <v>137</v>
      </c>
      <c r="C5" s="87">
        <v>1</v>
      </c>
      <c r="D5" s="87">
        <v>2</v>
      </c>
      <c r="E5" s="153">
        <v>3</v>
      </c>
      <c r="F5" s="153">
        <v>4</v>
      </c>
    </row>
    <row r="6" spans="1:7" ht="12.75" customHeight="1">
      <c r="A6" s="142"/>
      <c r="B6" s="143" t="s">
        <v>127</v>
      </c>
      <c r="C6" s="129">
        <v>1069.83</v>
      </c>
      <c r="D6" s="129">
        <v>268.72</v>
      </c>
      <c r="E6" s="145">
        <v>78.42</v>
      </c>
      <c r="F6" s="145">
        <v>722.69</v>
      </c>
      <c r="G6" s="169">
        <f>C6-D6-E6-F6</f>
        <v>0</v>
      </c>
    </row>
    <row r="7" spans="1:7" ht="12.75" customHeight="1">
      <c r="A7" s="142" t="s">
        <v>172</v>
      </c>
      <c r="B7" s="146" t="s">
        <v>173</v>
      </c>
      <c r="C7" s="147">
        <v>235.22</v>
      </c>
      <c r="D7" s="145">
        <v>235.22</v>
      </c>
      <c r="E7" s="148">
        <f>SUM(E8:E17)</f>
        <v>0</v>
      </c>
      <c r="F7" s="148">
        <f>SUM(F8:F17)</f>
        <v>0</v>
      </c>
      <c r="G7" s="169">
        <f aca="true" t="shared" si="0" ref="G7:G40">C7-D7-E7-F7</f>
        <v>0</v>
      </c>
    </row>
    <row r="8" spans="1:7" ht="12.75" customHeight="1">
      <c r="A8" s="142" t="s">
        <v>174</v>
      </c>
      <c r="B8" s="142" t="s">
        <v>175</v>
      </c>
      <c r="C8" s="145">
        <v>71.8212</v>
      </c>
      <c r="D8" s="145">
        <v>71.8212</v>
      </c>
      <c r="E8" s="145"/>
      <c r="F8" s="149"/>
      <c r="G8" s="169">
        <f t="shared" si="0"/>
        <v>0</v>
      </c>
    </row>
    <row r="9" spans="1:7" ht="12.75" customHeight="1">
      <c r="A9" s="142" t="s">
        <v>176</v>
      </c>
      <c r="B9" s="142" t="s">
        <v>177</v>
      </c>
      <c r="C9" s="145">
        <v>54.486</v>
      </c>
      <c r="D9" s="145">
        <v>54.486</v>
      </c>
      <c r="E9" s="145"/>
      <c r="F9" s="149"/>
      <c r="G9" s="169">
        <f t="shared" si="0"/>
        <v>0</v>
      </c>
    </row>
    <row r="10" spans="1:7" ht="12.75" customHeight="1">
      <c r="A10" s="142" t="s">
        <v>178</v>
      </c>
      <c r="B10" s="151" t="s">
        <v>179</v>
      </c>
      <c r="C10" s="145">
        <v>5.9851</v>
      </c>
      <c r="D10" s="145">
        <v>5.9851</v>
      </c>
      <c r="E10" s="145"/>
      <c r="F10" s="149"/>
      <c r="G10" s="169">
        <f t="shared" si="0"/>
        <v>0</v>
      </c>
    </row>
    <row r="11" spans="1:7" ht="12.75" customHeight="1">
      <c r="A11" s="142" t="s">
        <v>180</v>
      </c>
      <c r="B11" s="142" t="s">
        <v>181</v>
      </c>
      <c r="C11" s="145">
        <v>36.0204</v>
      </c>
      <c r="D11" s="145">
        <v>36.0204</v>
      </c>
      <c r="E11" s="145"/>
      <c r="F11" s="149"/>
      <c r="G11" s="169">
        <f t="shared" si="0"/>
        <v>0</v>
      </c>
    </row>
    <row r="12" spans="1:7" ht="12.75" customHeight="1">
      <c r="A12" s="142" t="s">
        <v>182</v>
      </c>
      <c r="B12" s="142" t="s">
        <v>183</v>
      </c>
      <c r="C12" s="145">
        <v>29.85206</v>
      </c>
      <c r="D12" s="145">
        <v>29.85206</v>
      </c>
      <c r="E12" s="145"/>
      <c r="F12" s="152"/>
      <c r="G12" s="169">
        <f t="shared" si="0"/>
        <v>0</v>
      </c>
    </row>
    <row r="13" spans="1:7" ht="12.75" customHeight="1">
      <c r="A13" s="142" t="s">
        <v>184</v>
      </c>
      <c r="B13" s="142" t="s">
        <v>185</v>
      </c>
      <c r="C13" s="145">
        <v>11.940824</v>
      </c>
      <c r="D13" s="145">
        <v>11.940824</v>
      </c>
      <c r="E13" s="145"/>
      <c r="F13" s="153"/>
      <c r="G13" s="169">
        <f t="shared" si="0"/>
        <v>0</v>
      </c>
    </row>
    <row r="14" spans="1:7" ht="12.75" customHeight="1">
      <c r="A14" s="142" t="s">
        <v>186</v>
      </c>
      <c r="B14" s="142" t="s">
        <v>187</v>
      </c>
      <c r="C14" s="145">
        <v>0.683983</v>
      </c>
      <c r="D14" s="145">
        <v>0.683983</v>
      </c>
      <c r="E14" s="145"/>
      <c r="F14" s="149"/>
      <c r="G14" s="169">
        <f t="shared" si="0"/>
        <v>0</v>
      </c>
    </row>
    <row r="15" spans="1:7" ht="12.75" customHeight="1">
      <c r="A15" s="142" t="s">
        <v>188</v>
      </c>
      <c r="B15" s="142" t="s">
        <v>189</v>
      </c>
      <c r="C15" s="145">
        <v>1.2986</v>
      </c>
      <c r="D15" s="145">
        <v>1.2986</v>
      </c>
      <c r="E15" s="145"/>
      <c r="F15" s="149"/>
      <c r="G15" s="169">
        <f t="shared" si="0"/>
        <v>0</v>
      </c>
    </row>
    <row r="16" spans="1:7" ht="12.75" customHeight="1">
      <c r="A16" s="142" t="s">
        <v>190</v>
      </c>
      <c r="B16" s="142" t="s">
        <v>191</v>
      </c>
      <c r="C16" s="145">
        <v>19.4793</v>
      </c>
      <c r="D16" s="145">
        <v>19.4793</v>
      </c>
      <c r="E16" s="145"/>
      <c r="F16" s="149"/>
      <c r="G16" s="169">
        <f t="shared" si="0"/>
        <v>0</v>
      </c>
    </row>
    <row r="17" spans="1:7" ht="12.75" customHeight="1">
      <c r="A17" s="142" t="s">
        <v>192</v>
      </c>
      <c r="B17" s="142" t="s">
        <v>193</v>
      </c>
      <c r="C17" s="145">
        <v>3.6525</v>
      </c>
      <c r="D17" s="145">
        <v>3.6525</v>
      </c>
      <c r="E17" s="145"/>
      <c r="F17" s="149"/>
      <c r="G17" s="169">
        <f t="shared" si="0"/>
        <v>0</v>
      </c>
    </row>
    <row r="18" spans="1:7" ht="12.75" customHeight="1">
      <c r="A18" s="142" t="s">
        <v>194</v>
      </c>
      <c r="B18" s="146" t="s">
        <v>195</v>
      </c>
      <c r="C18" s="147">
        <f>D18+F18+E18</f>
        <v>767.54</v>
      </c>
      <c r="D18" s="149">
        <f>SUM(D19:D30)</f>
        <v>0</v>
      </c>
      <c r="E18" s="170">
        <v>78.42</v>
      </c>
      <c r="F18" s="149">
        <v>689.12</v>
      </c>
      <c r="G18" s="169">
        <f t="shared" si="0"/>
        <v>0</v>
      </c>
    </row>
    <row r="19" spans="1:7" ht="12.75" customHeight="1">
      <c r="A19" s="142" t="s">
        <v>196</v>
      </c>
      <c r="B19" s="142" t="s">
        <v>197</v>
      </c>
      <c r="C19" s="145">
        <f>D19+E19+F19</f>
        <v>10.7</v>
      </c>
      <c r="D19" s="145"/>
      <c r="E19" s="145">
        <v>2.6</v>
      </c>
      <c r="F19" s="149">
        <v>8.1</v>
      </c>
      <c r="G19" s="169">
        <f t="shared" si="0"/>
        <v>0</v>
      </c>
    </row>
    <row r="20" spans="1:7" ht="12.75" customHeight="1">
      <c r="A20" s="142" t="s">
        <v>198</v>
      </c>
      <c r="B20" s="142" t="s">
        <v>199</v>
      </c>
      <c r="C20" s="145">
        <f aca="true" t="shared" si="1" ref="C20:C32">D20+E20+F20</f>
        <v>2</v>
      </c>
      <c r="D20" s="145"/>
      <c r="E20" s="145">
        <v>1</v>
      </c>
      <c r="F20" s="149">
        <v>1</v>
      </c>
      <c r="G20" s="169">
        <f t="shared" si="0"/>
        <v>0</v>
      </c>
    </row>
    <row r="21" spans="1:7" ht="12.75" customHeight="1">
      <c r="A21" s="142" t="s">
        <v>200</v>
      </c>
      <c r="B21" s="142" t="s">
        <v>201</v>
      </c>
      <c r="C21" s="145">
        <f t="shared" si="1"/>
        <v>0.2</v>
      </c>
      <c r="D21" s="145"/>
      <c r="E21" s="145">
        <v>0.2</v>
      </c>
      <c r="F21" s="152"/>
      <c r="G21" s="169">
        <f t="shared" si="0"/>
        <v>0</v>
      </c>
    </row>
    <row r="22" spans="1:7" ht="12.75" customHeight="1">
      <c r="A22" s="142" t="s">
        <v>202</v>
      </c>
      <c r="B22" s="142" t="s">
        <v>203</v>
      </c>
      <c r="C22" s="145">
        <f t="shared" si="1"/>
        <v>9.120000000000001</v>
      </c>
      <c r="D22" s="145"/>
      <c r="E22" s="145">
        <v>8</v>
      </c>
      <c r="F22" s="153">
        <v>1.12</v>
      </c>
      <c r="G22" s="169">
        <f t="shared" si="0"/>
        <v>0</v>
      </c>
    </row>
    <row r="23" spans="1:7" ht="12.75" customHeight="1">
      <c r="A23" s="142" t="s">
        <v>204</v>
      </c>
      <c r="B23" s="142" t="s">
        <v>205</v>
      </c>
      <c r="C23" s="145">
        <f t="shared" si="1"/>
        <v>2.4</v>
      </c>
      <c r="D23" s="145"/>
      <c r="E23" s="145">
        <v>2.4</v>
      </c>
      <c r="F23" s="149"/>
      <c r="G23" s="169">
        <f t="shared" si="0"/>
        <v>0</v>
      </c>
    </row>
    <row r="24" spans="1:7" ht="12.75" customHeight="1">
      <c r="A24" s="142" t="s">
        <v>206</v>
      </c>
      <c r="B24" s="142" t="s">
        <v>207</v>
      </c>
      <c r="C24" s="145">
        <f t="shared" si="1"/>
        <v>0.8</v>
      </c>
      <c r="D24" s="145"/>
      <c r="E24" s="145">
        <v>0.8</v>
      </c>
      <c r="F24" s="149"/>
      <c r="G24" s="169">
        <f t="shared" si="0"/>
        <v>0</v>
      </c>
    </row>
    <row r="25" spans="1:7" ht="12.75" customHeight="1">
      <c r="A25" s="156">
        <v>30213</v>
      </c>
      <c r="B25" s="142" t="s">
        <v>208</v>
      </c>
      <c r="C25" s="145">
        <f t="shared" si="1"/>
        <v>12.5</v>
      </c>
      <c r="D25" s="145"/>
      <c r="E25" s="145">
        <v>1</v>
      </c>
      <c r="F25" s="149">
        <v>11.5</v>
      </c>
      <c r="G25" s="169">
        <f t="shared" si="0"/>
        <v>0</v>
      </c>
    </row>
    <row r="26" spans="1:7" ht="12.75" customHeight="1">
      <c r="A26" s="157">
        <v>30215</v>
      </c>
      <c r="B26" s="142" t="s">
        <v>209</v>
      </c>
      <c r="C26" s="145">
        <f t="shared" si="1"/>
        <v>1</v>
      </c>
      <c r="D26" s="145"/>
      <c r="E26" s="145">
        <v>1</v>
      </c>
      <c r="F26" s="149"/>
      <c r="G26" s="169">
        <f t="shared" si="0"/>
        <v>0</v>
      </c>
    </row>
    <row r="27" spans="1:7" ht="12.75" customHeight="1">
      <c r="A27" s="142" t="s">
        <v>210</v>
      </c>
      <c r="B27" s="142" t="s">
        <v>211</v>
      </c>
      <c r="C27" s="145">
        <f t="shared" si="1"/>
        <v>1</v>
      </c>
      <c r="D27" s="145"/>
      <c r="E27" s="145">
        <v>1</v>
      </c>
      <c r="F27" s="149"/>
      <c r="G27" s="169">
        <f t="shared" si="0"/>
        <v>0</v>
      </c>
    </row>
    <row r="28" spans="1:7" ht="12.75" customHeight="1">
      <c r="A28" s="142" t="s">
        <v>212</v>
      </c>
      <c r="B28" s="142" t="s">
        <v>213</v>
      </c>
      <c r="C28" s="145">
        <f t="shared" si="1"/>
        <v>2.89</v>
      </c>
      <c r="D28" s="145"/>
      <c r="E28" s="145">
        <v>2.89</v>
      </c>
      <c r="F28" s="149"/>
      <c r="G28" s="169">
        <f t="shared" si="0"/>
        <v>0</v>
      </c>
    </row>
    <row r="29" spans="1:7" ht="12.75" customHeight="1">
      <c r="A29" s="142" t="s">
        <v>214</v>
      </c>
      <c r="B29" s="142" t="s">
        <v>215</v>
      </c>
      <c r="C29" s="145">
        <f>D29+E29+F29</f>
        <v>15.08</v>
      </c>
      <c r="D29" s="145"/>
      <c r="E29" s="145">
        <v>7.08</v>
      </c>
      <c r="F29" s="149">
        <v>8</v>
      </c>
      <c r="G29" s="169">
        <f>C29-D29-E29-F29</f>
        <v>0</v>
      </c>
    </row>
    <row r="30" spans="1:7" ht="12.75" customHeight="1">
      <c r="A30" s="142" t="s">
        <v>216</v>
      </c>
      <c r="B30" s="142" t="s">
        <v>217</v>
      </c>
      <c r="C30" s="145">
        <f>D30+E30+F30</f>
        <v>709.85</v>
      </c>
      <c r="D30" s="145"/>
      <c r="E30" s="145">
        <v>50.45</v>
      </c>
      <c r="F30" s="149">
        <v>659.4</v>
      </c>
      <c r="G30" s="169">
        <f>C30-D30-E30-F30</f>
        <v>0</v>
      </c>
    </row>
    <row r="31" spans="1:7" ht="12.75" customHeight="1">
      <c r="A31" s="142" t="s">
        <v>218</v>
      </c>
      <c r="B31" s="146" t="s">
        <v>219</v>
      </c>
      <c r="C31" s="147">
        <v>33.5</v>
      </c>
      <c r="D31" s="145">
        <v>33.5</v>
      </c>
      <c r="E31" s="145">
        <f>SUM(E32:E33)</f>
        <v>0</v>
      </c>
      <c r="F31" s="145"/>
      <c r="G31" s="169">
        <f>C31-D31-E31-F31</f>
        <v>0</v>
      </c>
    </row>
    <row r="32" spans="1:7" ht="12.75" customHeight="1">
      <c r="A32" s="142" t="s">
        <v>220</v>
      </c>
      <c r="B32" s="142" t="s">
        <v>221</v>
      </c>
      <c r="C32" s="145">
        <v>1.07</v>
      </c>
      <c r="D32" s="145">
        <v>1.07</v>
      </c>
      <c r="E32" s="145"/>
      <c r="F32" s="149"/>
      <c r="G32" s="169">
        <f>C32-D32-E32-F32</f>
        <v>0</v>
      </c>
    </row>
    <row r="33" spans="1:7" ht="12.75" customHeight="1">
      <c r="A33" s="142" t="s">
        <v>222</v>
      </c>
      <c r="B33" s="142" t="s">
        <v>223</v>
      </c>
      <c r="C33" s="145">
        <v>2.46</v>
      </c>
      <c r="D33" s="145">
        <v>2.46</v>
      </c>
      <c r="E33" s="145"/>
      <c r="F33" s="149"/>
      <c r="G33" s="169">
        <f>C33-D33-E33-F33</f>
        <v>0</v>
      </c>
    </row>
    <row r="34" spans="1:7" ht="12.75" customHeight="1">
      <c r="A34" s="142" t="s">
        <v>224</v>
      </c>
      <c r="B34" s="142" t="s">
        <v>225</v>
      </c>
      <c r="C34" s="145">
        <v>9.0648</v>
      </c>
      <c r="D34" s="145">
        <v>9.0648</v>
      </c>
      <c r="E34" s="145"/>
      <c r="F34" s="149"/>
      <c r="G34" s="169"/>
    </row>
    <row r="35" spans="1:7" ht="12.75" customHeight="1">
      <c r="A35" s="142" t="s">
        <v>226</v>
      </c>
      <c r="B35" s="142" t="s">
        <v>227</v>
      </c>
      <c r="C35" s="145">
        <v>10.57528</v>
      </c>
      <c r="D35" s="145">
        <v>10.57528</v>
      </c>
      <c r="E35" s="145"/>
      <c r="F35" s="149"/>
      <c r="G35" s="169"/>
    </row>
    <row r="36" spans="1:7" ht="12.75" customHeight="1">
      <c r="A36" s="142" t="s">
        <v>228</v>
      </c>
      <c r="B36" s="142" t="s">
        <v>229</v>
      </c>
      <c r="C36" s="145">
        <v>0.576</v>
      </c>
      <c r="D36" s="145">
        <v>0.576</v>
      </c>
      <c r="E36" s="145"/>
      <c r="F36" s="149"/>
      <c r="G36" s="169"/>
    </row>
    <row r="37" spans="1:7" ht="12.75" customHeight="1">
      <c r="A37" s="142" t="s">
        <v>230</v>
      </c>
      <c r="B37" s="142" t="s">
        <v>231</v>
      </c>
      <c r="C37" s="145">
        <v>0.072</v>
      </c>
      <c r="D37" s="145">
        <v>0.072</v>
      </c>
      <c r="E37" s="145"/>
      <c r="F37" s="149"/>
      <c r="G37" s="169"/>
    </row>
    <row r="38" spans="1:7" ht="12.75" customHeight="1">
      <c r="A38" s="142" t="s">
        <v>232</v>
      </c>
      <c r="B38" s="142" t="s">
        <v>193</v>
      </c>
      <c r="C38" s="145">
        <v>0.1464</v>
      </c>
      <c r="D38" s="145">
        <v>0.1464</v>
      </c>
      <c r="E38" s="145"/>
      <c r="F38" s="149"/>
      <c r="G38" s="169"/>
    </row>
    <row r="39" spans="1:7" ht="12.75" customHeight="1">
      <c r="A39" s="142" t="s">
        <v>233</v>
      </c>
      <c r="B39" s="142" t="s">
        <v>234</v>
      </c>
      <c r="C39" s="145">
        <v>9.5358</v>
      </c>
      <c r="D39" s="145">
        <v>9.5358</v>
      </c>
      <c r="E39" s="145"/>
      <c r="F39" s="149"/>
      <c r="G39" s="169"/>
    </row>
    <row r="40" spans="1:7" ht="12.75" customHeight="1">
      <c r="A40" s="142" t="s">
        <v>235</v>
      </c>
      <c r="B40" s="146" t="s">
        <v>236</v>
      </c>
      <c r="C40" s="147">
        <v>33.57</v>
      </c>
      <c r="D40" s="145"/>
      <c r="E40" s="145"/>
      <c r="F40" s="149">
        <v>33.57</v>
      </c>
      <c r="G40" s="169">
        <f>C40-D40-E40-F40</f>
        <v>0</v>
      </c>
    </row>
    <row r="41" spans="1:7" ht="12.75" customHeight="1">
      <c r="A41" s="142"/>
      <c r="B41" s="142"/>
      <c r="C41" s="145"/>
      <c r="D41" s="145"/>
      <c r="E41" s="145"/>
      <c r="F41" s="149"/>
      <c r="G41" s="169">
        <f>C41-D41-E41-F41</f>
        <v>0</v>
      </c>
    </row>
    <row r="42" spans="1:6" ht="12.75" customHeight="1">
      <c r="A42" s="142"/>
      <c r="B42" s="142"/>
      <c r="C42" s="129"/>
      <c r="D42" s="129"/>
      <c r="E42" s="145"/>
      <c r="F42" s="149"/>
    </row>
    <row r="43" spans="1:6" ht="12.75" customHeight="1">
      <c r="A43" s="142"/>
      <c r="B43" s="142"/>
      <c r="C43" s="129"/>
      <c r="D43" s="129"/>
      <c r="E43" s="145"/>
      <c r="F43" s="149"/>
    </row>
    <row r="44" spans="5:6" ht="12.75" customHeight="1">
      <c r="E44" s="166"/>
      <c r="F44" s="166"/>
    </row>
    <row r="45" spans="5:6" ht="12.75" customHeight="1">
      <c r="E45" s="166"/>
      <c r="F45" s="166"/>
    </row>
    <row r="46" spans="5:6" ht="12.75" customHeight="1">
      <c r="E46" s="166"/>
      <c r="F46" s="166"/>
    </row>
    <row r="47" spans="5:6" ht="12.75" customHeight="1">
      <c r="E47" s="166"/>
      <c r="F47" s="166"/>
    </row>
    <row r="48" spans="5:6" ht="12.75" customHeight="1">
      <c r="E48" s="166"/>
      <c r="F48" s="166"/>
    </row>
    <row r="49" spans="5:6" ht="12.75" customHeight="1">
      <c r="E49" s="166"/>
      <c r="F49" s="166"/>
    </row>
  </sheetData>
  <sheetProtection/>
  <autoFilter ref="A5:F40"/>
  <mergeCells count="1">
    <mergeCell ref="A2:F2"/>
  </mergeCells>
  <printOptions horizontalCentered="1"/>
  <pageMargins left="0.59" right="0.59" top="0.79" bottom="0.79" header="0.5" footer="0.5"/>
  <pageSetup fitToHeight="0" fitToWidth="1" orientation="landscape" paperSize="9" scale="98"/>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E11" sqref="E11"/>
    </sheetView>
  </sheetViews>
  <sheetFormatPr defaultColWidth="9.16015625" defaultRowHeight="12.75" customHeight="1"/>
  <cols>
    <col min="1" max="1" width="21.33203125" style="0" customWidth="1"/>
    <col min="2" max="2" width="35.5" style="0" customWidth="1"/>
    <col min="3" max="6" width="21.33203125" style="0" customWidth="1"/>
  </cols>
  <sheetData>
    <row r="1" ht="30" customHeight="1">
      <c r="A1" s="61" t="s">
        <v>24</v>
      </c>
    </row>
    <row r="2" spans="1:6" ht="28.5" customHeight="1">
      <c r="A2" s="83" t="s">
        <v>237</v>
      </c>
      <c r="B2" s="83"/>
      <c r="C2" s="83"/>
      <c r="D2" s="83"/>
      <c r="E2" s="83"/>
      <c r="F2" s="83"/>
    </row>
    <row r="3" ht="22.5" customHeight="1">
      <c r="F3" s="4" t="s">
        <v>47</v>
      </c>
    </row>
    <row r="4" spans="1:6" ht="22.5" customHeight="1">
      <c r="A4" s="85" t="s">
        <v>148</v>
      </c>
      <c r="B4" s="85" t="s">
        <v>149</v>
      </c>
      <c r="C4" s="85" t="s">
        <v>127</v>
      </c>
      <c r="D4" s="85" t="s">
        <v>150</v>
      </c>
      <c r="E4" s="85" t="s">
        <v>151</v>
      </c>
      <c r="F4" s="85" t="s">
        <v>153</v>
      </c>
    </row>
    <row r="5" spans="1:6" ht="15.75" customHeight="1">
      <c r="A5" s="87" t="s">
        <v>137</v>
      </c>
      <c r="B5" s="87" t="s">
        <v>137</v>
      </c>
      <c r="C5" s="87">
        <v>1</v>
      </c>
      <c r="D5" s="87">
        <v>2</v>
      </c>
      <c r="E5" s="87">
        <v>3</v>
      </c>
      <c r="F5" s="87" t="s">
        <v>137</v>
      </c>
    </row>
    <row r="6" spans="1:6" ht="12.75" customHeight="1">
      <c r="A6" s="76"/>
      <c r="B6" s="76" t="s">
        <v>127</v>
      </c>
      <c r="C6" s="158">
        <f>SUM(D6:E6)</f>
        <v>1069.83</v>
      </c>
      <c r="D6" s="158">
        <f>D7+D10</f>
        <v>530.92</v>
      </c>
      <c r="E6" s="158">
        <v>538.91</v>
      </c>
      <c r="F6" s="158"/>
    </row>
    <row r="7" spans="1:6" ht="12.75" customHeight="1">
      <c r="A7" s="159">
        <v>201</v>
      </c>
      <c r="B7" s="160" t="s">
        <v>154</v>
      </c>
      <c r="C7" s="158">
        <f>SUM(D7:E7)</f>
        <v>609.3399999999999</v>
      </c>
      <c r="D7" s="158">
        <v>530.92</v>
      </c>
      <c r="E7" s="158">
        <v>78.42</v>
      </c>
      <c r="F7" s="158"/>
    </row>
    <row r="8" spans="1:6" ht="12.75" customHeight="1">
      <c r="A8" s="159">
        <v>20103</v>
      </c>
      <c r="B8" s="160" t="s">
        <v>155</v>
      </c>
      <c r="C8" s="158">
        <f>SUM(D8:E8)</f>
        <v>609.3399999999999</v>
      </c>
      <c r="D8" s="158">
        <v>530.92</v>
      </c>
      <c r="E8" s="158">
        <v>78.42</v>
      </c>
      <c r="F8" s="158"/>
    </row>
    <row r="9" spans="1:6" ht="12.75" customHeight="1">
      <c r="A9" s="159">
        <v>2010301</v>
      </c>
      <c r="B9" s="160" t="s">
        <v>156</v>
      </c>
      <c r="C9" s="158">
        <f>SUM(D9:E9)</f>
        <v>609.3399999999999</v>
      </c>
      <c r="D9" s="158">
        <v>530.92</v>
      </c>
      <c r="E9" s="158">
        <v>78.42</v>
      </c>
      <c r="F9" s="158"/>
    </row>
    <row r="10" spans="1:6" ht="12.75" customHeight="1">
      <c r="A10" s="159">
        <v>212</v>
      </c>
      <c r="B10" s="160" t="s">
        <v>157</v>
      </c>
      <c r="C10" s="158">
        <v>56.92</v>
      </c>
      <c r="D10" s="158"/>
      <c r="E10" s="158">
        <v>56.92</v>
      </c>
      <c r="F10" s="158"/>
    </row>
    <row r="11" spans="1:6" ht="12.75" customHeight="1">
      <c r="A11" s="159">
        <v>213</v>
      </c>
      <c r="B11" s="160" t="s">
        <v>238</v>
      </c>
      <c r="C11" s="158">
        <v>320</v>
      </c>
      <c r="D11" s="161"/>
      <c r="E11" s="158">
        <v>320</v>
      </c>
      <c r="F11" s="158"/>
    </row>
    <row r="12" spans="1:6" ht="12.75" customHeight="1">
      <c r="A12" s="159">
        <v>214</v>
      </c>
      <c r="B12" s="160" t="s">
        <v>165</v>
      </c>
      <c r="C12" s="158">
        <v>33.57</v>
      </c>
      <c r="D12" s="158"/>
      <c r="E12" s="158">
        <v>33.57</v>
      </c>
      <c r="F12" s="158"/>
    </row>
    <row r="13" spans="1:6" ht="12.75" customHeight="1">
      <c r="A13" s="159">
        <v>229</v>
      </c>
      <c r="B13" s="160" t="s">
        <v>169</v>
      </c>
      <c r="C13" s="158">
        <v>50</v>
      </c>
      <c r="D13" s="158"/>
      <c r="E13" s="158">
        <v>50</v>
      </c>
      <c r="F13" s="158"/>
    </row>
    <row r="14" spans="1:6" ht="12.75" customHeight="1">
      <c r="A14" s="159"/>
      <c r="B14" s="160"/>
      <c r="C14" s="76"/>
      <c r="D14" s="76"/>
      <c r="E14" s="76"/>
      <c r="F14" s="76"/>
    </row>
    <row r="15" spans="1:6" ht="12.75" customHeight="1">
      <c r="A15" s="159"/>
      <c r="B15" s="160"/>
      <c r="C15" s="76"/>
      <c r="D15" s="76"/>
      <c r="E15" s="76"/>
      <c r="F15" s="76"/>
    </row>
    <row r="16" spans="1:6" ht="12.75" customHeight="1">
      <c r="A16" s="160"/>
      <c r="B16" s="160"/>
      <c r="C16" s="76"/>
      <c r="D16" s="76"/>
      <c r="E16" s="76"/>
      <c r="F16" s="76"/>
    </row>
    <row r="17" spans="1:6" ht="12.75" customHeight="1">
      <c r="A17" s="162"/>
      <c r="B17" s="160"/>
      <c r="C17" s="76"/>
      <c r="D17" s="76"/>
      <c r="E17" s="76"/>
      <c r="F17" s="76"/>
    </row>
    <row r="18" spans="1:6" ht="12.75" customHeight="1">
      <c r="A18" s="162"/>
      <c r="B18" s="160"/>
      <c r="C18" s="76"/>
      <c r="D18" s="76"/>
      <c r="E18" s="76"/>
      <c r="F18" s="76"/>
    </row>
    <row r="19" spans="1:6" ht="12.75" customHeight="1">
      <c r="A19" s="160"/>
      <c r="B19" s="160"/>
      <c r="C19" s="76"/>
      <c r="D19" s="76"/>
      <c r="E19" s="76"/>
      <c r="F19" s="76"/>
    </row>
    <row r="20" spans="1:6" ht="12.75" customHeight="1">
      <c r="A20" s="160"/>
      <c r="B20" s="160"/>
      <c r="C20" s="76"/>
      <c r="D20" s="76"/>
      <c r="E20" s="76"/>
      <c r="F20" s="76"/>
    </row>
    <row r="21" spans="1:6" ht="12.75" customHeight="1">
      <c r="A21" s="160"/>
      <c r="B21" s="160"/>
      <c r="C21" s="76"/>
      <c r="D21" s="76"/>
      <c r="E21" s="76"/>
      <c r="F21" s="76"/>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2018-06-28T06:10:10Z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