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'表6-部门综合预算一般公共预算支出明细表（按经济分类科目分）'!$A$1:$F$12</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'目录'!$A$1:$L$14</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<sst xmlns="http://schemas.openxmlformats.org/spreadsheetml/2006/main" count="935" uniqueCount="366">
  <si>
    <t>附件2</t>
  </si>
  <si>
    <t>2018年部门综合预算公开报表</t>
  </si>
  <si>
    <t xml:space="preserve">                部门名称：中共神木市委宣传部</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</si>
  <si>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</si>
  <si>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</si>
  <si>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</si>
  <si>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</si>
  <si>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</si>
  <si>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</si>
  <si>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</si>
  <si>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</si>
  <si>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</si>
  <si>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</si>
  <si>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</si>
  <si>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</si>
  <si>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</si>
  <si>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</si>
  <si>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</si>
  <si>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</si>
  <si>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</si>
  <si>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</si>
  <si>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</si>
  <si>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</si>
  <si>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</si>
  <si>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</si>
  <si>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</si>
  <si>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</si>
  <si>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</si>
  <si>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</si>
  <si>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</si>
  <si>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未涉及</t>
  </si>
  <si>
    <t>表10</t>
  </si>
  <si>
    <t>2018年部门综合预算专项业务经费支出表</t>
  </si>
  <si>
    <t>表11</t>
  </si>
  <si>
    <t>2018年部门综合预算政府采购（资产配置、购买服务）预算表</t>
  </si>
  <si>
    <t>未安排政府采购预算</t>
  </si>
  <si>
    <t>表12</t>
  </si>
  <si>
    <t>2018年部门综合预算一般公共预算拨款“三公”经费及会议费、培训费支出预算表</t>
  </si>
  <si>
    <t>宣传部无出国出境、招待费、会议费预算</t>
  </si>
  <si>
    <t>表13</t>
  </si>
  <si>
    <t>2018年部门专项业务经费一级项目绩效目标表</t>
  </si>
  <si>
    <t>2018年本部门将按照全市总体部署，稳步推进部门预算绩效管理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</si>
  <si>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</si>
  <si>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</si>
  <si>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</si>
  <si>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</si>
  <si>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</si>
  <si>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</si>
  <si>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</si>
  <si>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</si>
  <si>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</si>
  <si>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</si>
  <si>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</si>
  <si>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</si>
  <si>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</si>
  <si>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</si>
  <si>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</si>
  <si>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</si>
  <si>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</si>
  <si>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</si>
  <si>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</si>
  <si>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</si>
  <si>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</si>
  <si>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</si>
  <si>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</si>
  <si>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</si>
  <si>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</si>
  <si>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</si>
  <si>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</si>
  <si>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</si>
  <si>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</si>
  <si>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</si>
  <si>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</si>
  <si>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</si>
  <si>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</si>
  <si>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</si>
  <si>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</si>
  <si>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</si>
  <si>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</si>
  <si>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</si>
  <si>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</si>
  <si>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</si>
  <si>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</si>
  <si>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</si>
  <si>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</si>
  <si>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</si>
  <si>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</si>
  <si>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</si>
  <si>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</si>
  <si>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</si>
  <si>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</si>
  <si>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</si>
  <si>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</si>
  <si>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</si>
  <si>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</si>
  <si>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</si>
  <si>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</si>
  <si>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</si>
  <si>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</si>
  <si>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</si>
  <si>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</si>
  <si>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</si>
  <si>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</si>
  <si>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</si>
  <si>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</si>
  <si>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</si>
  <si>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</si>
  <si>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</si>
  <si>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</si>
  <si>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</si>
  <si>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</si>
  <si>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</si>
  <si>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</si>
  <si>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</si>
  <si>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</si>
  <si>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</si>
  <si>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</si>
  <si>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</si>
  <si>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</si>
  <si>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</si>
  <si>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</si>
  <si>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</si>
  <si>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</si>
  <si>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</si>
  <si>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</si>
  <si>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</si>
  <si>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</si>
  <si>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</si>
  <si>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</si>
  <si>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</si>
  <si>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</si>
  <si>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</si>
  <si>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</si>
  <si>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</si>
  <si>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</si>
  <si>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</si>
  <si>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</si>
  <si>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</si>
  <si>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</si>
  <si>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宣传部</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</si>
  <si>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</si>
  <si>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</si>
  <si>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</si>
  <si>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</si>
  <si>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</si>
  <si>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</si>
  <si>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</si>
  <si>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</si>
  <si>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</si>
  <si>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</si>
  <si>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</si>
  <si>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</si>
  <si>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</si>
  <si>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</si>
  <si>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</si>
  <si>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</si>
  <si>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其他宣传事物</t>
  </si>
  <si>
    <t>经济科目编码</t>
  </si>
  <si>
    <t>经济科目名称</t>
  </si>
  <si>
    <t>部机关</t>
  </si>
  <si>
    <t>30101</t>
  </si>
  <si>
    <t>基本工资</t>
  </si>
  <si>
    <t>3010201</t>
  </si>
  <si>
    <t>规范性津补贴</t>
  </si>
  <si>
    <t>30103</t>
  </si>
  <si>
    <t>奖金</t>
  </si>
  <si>
    <t>30108</t>
  </si>
  <si>
    <t>机关事业单位基本养老保险缴费</t>
  </si>
  <si>
    <t>30109</t>
  </si>
  <si>
    <t>职业年金缴费</t>
  </si>
  <si>
    <t>3011202</t>
  </si>
  <si>
    <t>工伤保险</t>
  </si>
  <si>
    <t>30113</t>
  </si>
  <si>
    <t>住房公积金</t>
  </si>
  <si>
    <t>3019906</t>
  </si>
  <si>
    <t>三费</t>
  </si>
  <si>
    <t>30201</t>
  </si>
  <si>
    <t>办公费</t>
  </si>
  <si>
    <t>30202</t>
  </si>
  <si>
    <t>印刷费</t>
  </si>
  <si>
    <t>30204</t>
  </si>
  <si>
    <t>手续费</t>
  </si>
  <si>
    <t>30207</t>
  </si>
  <si>
    <t>邮电费</t>
  </si>
  <si>
    <t>30211</t>
  </si>
  <si>
    <t>差旅费</t>
  </si>
  <si>
    <t>30214</t>
  </si>
  <si>
    <t>租赁费</t>
  </si>
  <si>
    <t>30228</t>
  </si>
  <si>
    <t>工会经费</t>
  </si>
  <si>
    <t>30239</t>
  </si>
  <si>
    <t>其他交通费用</t>
  </si>
  <si>
    <t>302260299</t>
  </si>
  <si>
    <t>其他劳务费</t>
  </si>
  <si>
    <t>30299</t>
  </si>
  <si>
    <t>其他商品和服务支出</t>
  </si>
  <si>
    <t>31002</t>
  </si>
  <si>
    <t>办公商品购置费</t>
  </si>
  <si>
    <t>3030201</t>
  </si>
  <si>
    <t>退休工资</t>
  </si>
  <si>
    <t>3030204</t>
  </si>
  <si>
    <t>新闻中心</t>
  </si>
  <si>
    <t/>
  </si>
  <si>
    <t>30107</t>
  </si>
  <si>
    <t>绩效工资</t>
  </si>
  <si>
    <t>文明办</t>
  </si>
  <si>
    <t>2018年部门综合预算一般公共预算基本支出明细表（按功能科目分）</t>
  </si>
  <si>
    <t>行政运行（部机关）</t>
  </si>
  <si>
    <t>事业运行（新闻中心）</t>
  </si>
  <si>
    <t>其他宣传事物（文明办）</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</si>
  <si>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</si>
  <si>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</si>
  <si>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</si>
  <si>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</si>
  <si>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</si>
  <si>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</si>
  <si>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</si>
  <si>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</si>
  <si>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</si>
  <si>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</si>
  <si>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</si>
  <si>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</si>
  <si>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</si>
  <si>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</si>
  <si>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</si>
  <si>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</si>
  <si>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</si>
  <si>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</si>
  <si>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</si>
  <si>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</si>
  <si>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</si>
  <si>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</si>
  <si>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</si>
  <si>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</si>
  <si>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</si>
  <si>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</si>
  <si>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</si>
  <si>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</si>
  <si>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</si>
  <si>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</si>
  <si>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</si>
  <si>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</si>
  <si>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</si>
  <si>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</si>
  <si>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</si>
  <si>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</si>
  <si>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宣传文化活动工作经费</t>
  </si>
  <si>
    <t>该项经费用于开展宣传文化活动工作。</t>
  </si>
  <si>
    <t>理论宣讲经费</t>
  </si>
  <si>
    <t>该项经费用于十九大精神及习近平新时代中国特色社会主义思想等理论宣讲。</t>
  </si>
  <si>
    <t>网络工作经费</t>
  </si>
  <si>
    <t>该项经费用于网管办日常工作经费保障。</t>
  </si>
  <si>
    <t>新闻中心网站建设、服务器维护等经费</t>
  </si>
  <si>
    <t>该项经费用于新闻中心网站建设、服务器维护、网络舆情监管等工作。</t>
  </si>
  <si>
    <t>神木报编印费</t>
  </si>
  <si>
    <t>该项经费用于神木报编印费。</t>
  </si>
  <si>
    <t>新闻工作经费</t>
  </si>
  <si>
    <t>该项经费用于新闻中心各项事业发展及其他工作经费。</t>
  </si>
  <si>
    <t>志愿服务活动经费</t>
  </si>
  <si>
    <t>该项经费用于全市志愿服务制度化建设、开展“三关爱”志愿服务活动等工作。</t>
  </si>
  <si>
    <t>精神文明创建经费</t>
  </si>
  <si>
    <t>该项经费用于全市精神文明建设工作。</t>
  </si>
  <si>
    <t>文明城市创建经费</t>
  </si>
  <si>
    <t>该项经费用于培育和践行社会主义核心价值观和文明城市建设经费。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</si>
  <si>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</si>
  <si>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</si>
  <si>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</si>
  <si>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</si>
  <si>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</si>
  <si>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</si>
  <si>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</si>
  <si>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</si>
  <si>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</si>
  <si>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</si>
  <si>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</si>
  <si>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</si>
  <si>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</si>
  <si>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</si>
  <si>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</si>
  <si>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</si>
  <si>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</si>
  <si>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</si>
  <si>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</si>
  <si>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</si>
  <si>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</si>
  <si>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</si>
  <si>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</si>
  <si>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</si>
  <si>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</si>
  <si>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</si>
  <si>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</si>
  <si>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</si>
  <si>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</si>
  <si>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</si>
  <si>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</si>
  <si>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</si>
  <si>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</si>
  <si>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</si>
  <si>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</si>
  <si>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</si>
  <si>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</si>
  <si>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</si>
  <si>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</si>
  <si>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</si>
  <si>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</si>
  <si>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</si>
  <si>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</si>
  <si>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</si>
  <si>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</si>
  <si>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</si>
  <si>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</si>
  <si>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</si>
  <si>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</si>
  <si>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</si>
  <si>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</si>
  <si>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</si>
  <si>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</si>
  <si>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</si>
  <si>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</si>
  <si>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</si>
  <si>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</si>
  <si>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</si>
  <si>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</si>
  <si>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</si>
  <si>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</si>
  <si>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</si>
  <si>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</si>
  <si>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</si>
  <si>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</si>
  <si>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</si>
  <si>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</si>
  <si>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</si>
  <si>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</si>
  <si>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</si>
  <si>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</si>
  <si>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</si>
  <si>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</si>
  <si>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</si>
  <si>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</si>
  <si>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</si>
  <si>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</si>
  <si>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</si>
  <si>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</si>
  <si>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</si>
  <si>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</si>
  <si>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</si>
  <si>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</si>
  <si>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</si>
  <si>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</si>
  <si>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</si>
  <si>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</si>
  <si>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单位：万元 </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</si>
  <si>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</si>
  <si>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</si>
  <si>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</si>
  <si>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</si>
  <si>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</si>
  <si>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</si>
  <si>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</si>
  <si>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</si>
  <si>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</si>
  <si>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</si>
  <si>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</si>
  <si>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</si>
  <si>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宣传部机关</t>
  </si>
  <si>
    <t>神木市精神文明建设服务中心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</si>
</sst>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0000_);[Red]\(0.000000\)"/>
    <numFmt numFmtId="182" formatCode="#,##0.0000"/>
  </numFmts>
  <fonts count="37">
    <font>
      <sz val="9"/>
      <name val="宋体"/>
      <family val="0"/>
    </font>
    <font>
      <sz val="11"/>
      <name val="宋体"/>
      <family val="0"/>
    </font>
    <font>
      <sz val="12"/>
      <name val="宋体"/>
      <family val="0"/>
    </font>
    <font>
      <b/>
      <sz val="12"/>
      <name val="宋体"/>
      <family val="0"/>
    </font>
    <font>
      <sz val="15.75"/>
      <color indexed="63"/>
      <name val="仿宋_GB2312"/>
      <family val="3"/>
    </font>
    <font>
      <sz val="10"/>
      <name val="宋体"/>
      <family val="0"/>
    </font>
    <font>
      <sz val="12"/>
      <name val="黑体"/>
      <family val="3"/>
    </font>
    <font>
      <b/>
      <sz val="16"/>
      <name val="宋体"/>
      <family val="0"/>
    </font>
    <font>
      <sz val="11"/>
      <color indexed="8"/>
      <name val="宋体"/>
      <family val="0"/>
    </font>
    <font>
      <b/>
      <sz val="15"/>
      <name val="宋体"/>
      <family val="0"/>
    </font>
    <font>
      <b/>
      <sz val="9"/>
      <name val="宋体"/>
      <family val="0"/>
    </font>
    <font>
      <b/>
      <sz val="18"/>
      <name val="宋体"/>
      <family val="0"/>
    </font>
    <font>
      <sz val="10"/>
      <name val="仿宋_GB2312"/>
      <family val="3"/>
    </font>
    <font>
      <sz val="48"/>
      <name val="宋体"/>
      <family val="0"/>
    </font>
    <font>
      <b/>
      <sz val="20"/>
      <name val="宋体"/>
      <family val="0"/>
    </font>
    <font>
      <b/>
      <sz val="10"/>
      <name val="Arial"/>
      <family val="2"/>
    </font>
    <font>
      <sz val="11"/>
      <color indexed="9"/>
      <name val="宋体"/>
      <family val="0"/>
    </font>
    <font>
      <sz val="11"/>
      <color indexed="2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5"/>
      <color indexed="54"/>
      <name val="宋体"/>
      <family val="0"/>
    </font>
    <font>
      <b/>
      <sz val="11"/>
      <color indexed="8"/>
      <name val="宋体"/>
      <family val="0"/>
    </font>
    <font>
      <sz val="11"/>
      <color indexed="17"/>
      <name val="宋体"/>
      <family val="0"/>
    </font>
    <font>
      <b/>
      <sz val="13"/>
      <color indexed="54"/>
      <name val="宋体"/>
      <family val="0"/>
    </font>
    <font>
      <sz val="11"/>
      <color indexed="10"/>
      <name val="宋体"/>
      <family val="0"/>
    </font>
    <font>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b/>
      <sz val="11"/>
      <color indexed="63"/>
      <name val="宋体"/>
      <family val="0"/>
    </font>
    <font>
      <sz val="12"/>
      <color indexed="10"/>
      <name val="宋体"/>
      <family val="0"/>
    </font>
    <font>
      <sz val="15.75"/>
      <color rgb="FF2B2B2B"/>
      <name val="仿宋_GB2312"/>
      <family val="3"/>
    </font>
    <font>
      <sz val="9"/>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FF"/>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6" fontId="15"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15"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3" fillId="0" borderId="3" applyNumberFormat="0" applyFill="0" applyAlignment="0" applyProtection="0"/>
    <xf numFmtId="0" fontId="26"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33" fillId="4" borderId="5" applyNumberFormat="0" applyAlignment="0" applyProtection="0"/>
    <xf numFmtId="0" fontId="32" fillId="4" borderId="1" applyNumberFormat="0" applyAlignment="0" applyProtection="0"/>
    <xf numFmtId="0" fontId="18" fillId="9" borderId="6" applyNumberFormat="0" applyAlignment="0" applyProtection="0"/>
    <xf numFmtId="0" fontId="8" fillId="10" borderId="0" applyNumberFormat="0" applyBorder="0" applyAlignment="0" applyProtection="0"/>
    <xf numFmtId="0" fontId="16" fillId="11" borderId="0" applyNumberFormat="0" applyBorder="0" applyAlignment="0" applyProtection="0"/>
    <xf numFmtId="0" fontId="28"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31" fillId="8"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6" fillId="16" borderId="0" applyNumberFormat="0" applyBorder="0" applyAlignment="0" applyProtection="0"/>
    <xf numFmtId="0" fontId="8"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8" fillId="8" borderId="0" applyNumberFormat="0" applyBorder="0" applyAlignment="0" applyProtection="0"/>
    <xf numFmtId="0" fontId="16" fillId="17" borderId="0" applyNumberFormat="0" applyBorder="0" applyAlignment="0" applyProtection="0"/>
    <xf numFmtId="0" fontId="2" fillId="0" borderId="0">
      <alignment/>
      <protection/>
    </xf>
  </cellStyleXfs>
  <cellXfs count="18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0" fillId="18" borderId="10" xfId="0" applyFill="1" applyBorder="1" applyAlignment="1">
      <alignment wrapText="1"/>
    </xf>
    <xf numFmtId="0" fontId="35" fillId="18" borderId="11" xfId="0" applyFont="1" applyFill="1" applyBorder="1" applyAlignment="1">
      <alignment vertical="top" wrapText="1"/>
    </xf>
    <xf numFmtId="0" fontId="1" fillId="0" borderId="0" xfId="0" applyFont="1" applyBorder="1" applyAlignment="1">
      <alignment horizontal="center" vertical="center" wrapText="1"/>
    </xf>
    <xf numFmtId="0" fontId="0" fillId="0" borderId="0" xfId="0" applyBorder="1" applyAlignment="1">
      <alignment/>
    </xf>
    <xf numFmtId="0" fontId="5" fillId="0" borderId="0" xfId="0" applyFont="1" applyAlignment="1">
      <alignment horizontal="center" vertical="center"/>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2" fillId="0" borderId="9"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5"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5" fillId="0" borderId="0" xfId="63" applyFont="1" applyAlignment="1">
      <alignment vertical="center" wrapText="1"/>
      <protection/>
    </xf>
    <xf numFmtId="0" fontId="6"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3" xfId="63" applyBorder="1" applyAlignment="1">
      <alignment horizontal="left" vertical="center" wrapText="1"/>
      <protection/>
    </xf>
    <xf numFmtId="0" fontId="2" fillId="0" borderId="13" xfId="63" applyBorder="1" applyAlignment="1">
      <alignment horizontal="left" vertical="center" wrapText="1"/>
      <protection/>
    </xf>
    <xf numFmtId="0" fontId="2" fillId="0" borderId="24"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19"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0" xfId="0" applyAlignment="1">
      <alignment horizontal="centerContinuous"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26" xfId="0" applyBorder="1" applyAlignment="1">
      <alignment horizontal="center" vertical="center"/>
    </xf>
    <xf numFmtId="49" fontId="0" fillId="0" borderId="9" xfId="0" applyNumberFormat="1" applyBorder="1" applyAlignment="1">
      <alignment wrapText="1"/>
    </xf>
    <xf numFmtId="0" fontId="0" fillId="0" borderId="9" xfId="0" applyNumberFormat="1" applyBorder="1" applyAlignment="1">
      <alignment/>
    </xf>
    <xf numFmtId="49" fontId="0" fillId="0" borderId="9" xfId="0" applyNumberFormat="1" applyBorder="1" applyAlignment="1">
      <alignment/>
    </xf>
    <xf numFmtId="0" fontId="0" fillId="0" borderId="27"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9"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9" borderId="9" xfId="0" applyNumberFormat="1" applyFill="1" applyBorder="1" applyAlignment="1">
      <alignment horizontal="center" vertical="center"/>
    </xf>
    <xf numFmtId="4" fontId="0" fillId="19" borderId="9" xfId="0" applyNumberFormat="1" applyFill="1" applyBorder="1" applyAlignment="1">
      <alignment horizontal="center" vertical="center" wrapText="1"/>
    </xf>
    <xf numFmtId="4" fontId="0" fillId="19"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13"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9" fontId="0" fillId="0" borderId="9" xfId="0" applyNumberFormat="1" applyBorder="1" applyAlignment="1">
      <alignment vertical="center" wrapText="1"/>
    </xf>
    <xf numFmtId="49" fontId="0" fillId="0" borderId="13" xfId="0" applyNumberFormat="1" applyBorder="1" applyAlignment="1">
      <alignment vertical="center" wrapText="1"/>
    </xf>
    <xf numFmtId="181" fontId="0" fillId="0" borderId="9" xfId="0" applyNumberFormat="1" applyFont="1" applyFill="1" applyBorder="1" applyAlignment="1" applyProtection="1">
      <alignment horizontal="right" vertical="center" wrapText="1"/>
      <protection/>
    </xf>
    <xf numFmtId="0" fontId="0" fillId="0" borderId="9" xfId="0" applyBorder="1" applyAlignment="1">
      <alignment horizontal="center" vertical="center"/>
    </xf>
    <xf numFmtId="181" fontId="0" fillId="0" borderId="9" xfId="0" applyNumberFormat="1" applyBorder="1" applyAlignment="1">
      <alignment/>
    </xf>
    <xf numFmtId="4" fontId="0" fillId="0" borderId="9" xfId="0" applyNumberFormat="1" applyBorder="1" applyAlignment="1">
      <alignment/>
    </xf>
    <xf numFmtId="0" fontId="0" fillId="19" borderId="9" xfId="0" applyFill="1" applyBorder="1" applyAlignment="1">
      <alignment/>
    </xf>
    <xf numFmtId="4" fontId="0" fillId="0" borderId="0" xfId="0" applyNumberFormat="1" applyAlignment="1">
      <alignment/>
    </xf>
    <xf numFmtId="4" fontId="0" fillId="0" borderId="9" xfId="0" applyNumberForma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19"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5"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9" borderId="9" xfId="0" applyNumberFormat="1" applyFont="1" applyFill="1" applyBorder="1" applyAlignment="1">
      <alignment horizontal="right" vertical="center" wrapText="1"/>
    </xf>
    <xf numFmtId="4" fontId="0" fillId="19"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0" fontId="0" fillId="0" borderId="9" xfId="0" applyNumberFormat="1" applyBorder="1" applyAlignment="1">
      <alignment horizontal="right"/>
    </xf>
    <xf numFmtId="180" fontId="0" fillId="0" borderId="9" xfId="0" applyNumberFormat="1" applyFont="1" applyFill="1" applyBorder="1" applyAlignment="1" applyProtection="1">
      <alignment horizontal="right" vertical="center" wrapText="1"/>
      <protection/>
    </xf>
    <xf numFmtId="180" fontId="0" fillId="19"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15"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2" fillId="0" borderId="9" xfId="0" applyFont="1" applyBorder="1" applyAlignment="1">
      <alignment wrapText="1"/>
    </xf>
    <xf numFmtId="0" fontId="2" fillId="0" borderId="9" xfId="0" applyFont="1" applyBorder="1" applyAlignment="1">
      <alignment horizontal="center" vertical="center"/>
    </xf>
    <xf numFmtId="0" fontId="36" fillId="0" borderId="9"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6">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62"/>
    </row>
    <row r="4" ht="81.75" customHeight="1">
      <c r="A4" s="183" t="s">
        <v>2</v>
      </c>
    </row>
    <row r="5" ht="40.5" customHeight="1">
      <c r="A5" s="183" t="s">
        <v>3</v>
      </c>
    </row>
    <row r="6" ht="36.75" customHeight="1">
      <c r="A6" s="183"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9">
      <selection activeCell="C10" sqref="C1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2" t="s">
        <v>25</v>
      </c>
    </row>
    <row r="2" spans="1:6" ht="28.5" customHeight="1">
      <c r="A2" s="84" t="s">
        <v>210</v>
      </c>
      <c r="B2" s="84"/>
      <c r="C2" s="84"/>
      <c r="D2" s="84"/>
      <c r="E2" s="84"/>
      <c r="F2" s="84"/>
    </row>
    <row r="3" ht="22.5" customHeight="1">
      <c r="F3" s="4" t="s">
        <v>48</v>
      </c>
    </row>
    <row r="4" spans="1:6" ht="22.5" customHeight="1">
      <c r="A4" s="86" t="s">
        <v>157</v>
      </c>
      <c r="B4" s="86" t="s">
        <v>158</v>
      </c>
      <c r="C4" s="86" t="s">
        <v>128</v>
      </c>
      <c r="D4" s="86" t="s">
        <v>151</v>
      </c>
      <c r="E4" s="86" t="s">
        <v>152</v>
      </c>
      <c r="F4" s="86" t="s">
        <v>154</v>
      </c>
    </row>
    <row r="5" spans="1:6" ht="21.75" customHeight="1">
      <c r="A5" s="124" t="s">
        <v>138</v>
      </c>
      <c r="B5" s="125" t="s">
        <v>138</v>
      </c>
      <c r="C5" s="73">
        <v>1</v>
      </c>
      <c r="D5" s="73">
        <v>2</v>
      </c>
      <c r="E5" s="73">
        <v>3</v>
      </c>
      <c r="F5" s="73" t="s">
        <v>138</v>
      </c>
    </row>
    <row r="6" spans="1:6" ht="17.25" customHeight="1">
      <c r="A6" s="124"/>
      <c r="B6" s="125" t="s">
        <v>128</v>
      </c>
      <c r="C6" s="112">
        <f>D6+E6</f>
        <v>0</v>
      </c>
      <c r="D6" s="126"/>
      <c r="E6" s="126"/>
      <c r="F6" s="77"/>
    </row>
    <row r="7" spans="1:6" ht="17.25" customHeight="1">
      <c r="A7" s="124" t="s">
        <v>159</v>
      </c>
      <c r="B7" s="127"/>
      <c r="C7" s="112">
        <v>124.83</v>
      </c>
      <c r="D7" s="128">
        <v>86.73</v>
      </c>
      <c r="E7" s="128">
        <v>38.1</v>
      </c>
      <c r="F7" s="77"/>
    </row>
    <row r="8" spans="1:6" ht="17.25" customHeight="1">
      <c r="A8" s="129" t="s">
        <v>160</v>
      </c>
      <c r="B8" s="130" t="s">
        <v>161</v>
      </c>
      <c r="C8" s="110"/>
      <c r="D8" s="131">
        <v>39.852154</v>
      </c>
      <c r="E8" s="131"/>
      <c r="F8" s="77"/>
    </row>
    <row r="9" spans="1:6" ht="17.25" customHeight="1">
      <c r="A9" s="129" t="s">
        <v>162</v>
      </c>
      <c r="B9" s="130" t="s">
        <v>163</v>
      </c>
      <c r="C9" s="110"/>
      <c r="D9" s="131">
        <v>18.204</v>
      </c>
      <c r="E9" s="131"/>
      <c r="F9" s="77"/>
    </row>
    <row r="10" spans="1:6" ht="17.25" customHeight="1">
      <c r="A10" s="129" t="s">
        <v>164</v>
      </c>
      <c r="B10" s="130" t="s">
        <v>165</v>
      </c>
      <c r="C10" s="110"/>
      <c r="D10" s="131">
        <v>2.355</v>
      </c>
      <c r="E10" s="131"/>
      <c r="F10" s="77"/>
    </row>
    <row r="11" spans="1:6" ht="17.25" customHeight="1">
      <c r="A11" s="129" t="s">
        <v>166</v>
      </c>
      <c r="B11" s="130" t="s">
        <v>167</v>
      </c>
      <c r="C11" s="110"/>
      <c r="D11" s="131">
        <v>10.87788</v>
      </c>
      <c r="E11" s="131"/>
      <c r="F11" s="77"/>
    </row>
    <row r="12" spans="1:6" ht="17.25" customHeight="1">
      <c r="A12" s="129" t="s">
        <v>168</v>
      </c>
      <c r="B12" s="130" t="s">
        <v>169</v>
      </c>
      <c r="C12" s="110"/>
      <c r="D12" s="131">
        <v>4.351152</v>
      </c>
      <c r="E12" s="131"/>
      <c r="F12" s="86"/>
    </row>
    <row r="13" spans="1:6" ht="17.25" customHeight="1">
      <c r="A13" s="129" t="s">
        <v>170</v>
      </c>
      <c r="B13" s="130" t="s">
        <v>171</v>
      </c>
      <c r="C13" s="110"/>
      <c r="D13" s="131">
        <v>0.464438</v>
      </c>
      <c r="E13" s="131"/>
      <c r="F13" s="73"/>
    </row>
    <row r="14" spans="1:6" ht="17.25" customHeight="1">
      <c r="A14" s="129" t="s">
        <v>172</v>
      </c>
      <c r="B14" s="130" t="s">
        <v>173</v>
      </c>
      <c r="C14" s="110"/>
      <c r="D14" s="131">
        <v>6.966576</v>
      </c>
      <c r="E14" s="131"/>
      <c r="F14" s="77"/>
    </row>
    <row r="15" spans="1:6" ht="17.25" customHeight="1">
      <c r="A15" s="129" t="s">
        <v>174</v>
      </c>
      <c r="B15" s="130" t="s">
        <v>175</v>
      </c>
      <c r="C15" s="110"/>
      <c r="D15" s="131">
        <v>1.1688</v>
      </c>
      <c r="E15" s="131"/>
      <c r="F15" s="77"/>
    </row>
    <row r="16" spans="1:6" ht="17.25" customHeight="1">
      <c r="A16" s="129" t="s">
        <v>176</v>
      </c>
      <c r="B16" s="130" t="s">
        <v>177</v>
      </c>
      <c r="C16" s="110"/>
      <c r="D16" s="131">
        <v>2.3628</v>
      </c>
      <c r="E16" s="131">
        <v>5.4</v>
      </c>
      <c r="F16" s="77"/>
    </row>
    <row r="17" spans="1:6" ht="17.25" customHeight="1">
      <c r="A17" s="129" t="s">
        <v>178</v>
      </c>
      <c r="B17" s="130" t="s">
        <v>179</v>
      </c>
      <c r="C17" s="110"/>
      <c r="D17" s="131">
        <v>0.1272</v>
      </c>
      <c r="E17" s="131">
        <v>2.5</v>
      </c>
      <c r="F17" s="77"/>
    </row>
    <row r="18" spans="1:6" ht="17.25" customHeight="1">
      <c r="A18" s="129" t="s">
        <v>182</v>
      </c>
      <c r="B18" s="130" t="s">
        <v>183</v>
      </c>
      <c r="C18" s="110"/>
      <c r="D18" s="131"/>
      <c r="E18" s="131">
        <v>1.2</v>
      </c>
      <c r="F18" s="77"/>
    </row>
    <row r="19" spans="1:6" ht="17.25" customHeight="1">
      <c r="A19" s="129" t="s">
        <v>184</v>
      </c>
      <c r="B19" s="130" t="s">
        <v>185</v>
      </c>
      <c r="C19" s="110"/>
      <c r="D19" s="131"/>
      <c r="E19" s="131">
        <v>5</v>
      </c>
      <c r="F19" s="77"/>
    </row>
    <row r="20" spans="1:6" ht="17.25" customHeight="1">
      <c r="A20" s="129" t="s">
        <v>186</v>
      </c>
      <c r="B20" s="130" t="s">
        <v>187</v>
      </c>
      <c r="C20" s="110"/>
      <c r="D20" s="131"/>
      <c r="E20" s="131">
        <v>8</v>
      </c>
      <c r="F20" s="77"/>
    </row>
    <row r="21" spans="1:6" ht="17.25" customHeight="1">
      <c r="A21" s="129" t="s">
        <v>188</v>
      </c>
      <c r="B21" s="130" t="s">
        <v>189</v>
      </c>
      <c r="C21" s="110"/>
      <c r="D21" s="131"/>
      <c r="E21" s="131">
        <v>0.82</v>
      </c>
      <c r="F21" s="86"/>
    </row>
    <row r="22" spans="1:6" ht="17.25" customHeight="1">
      <c r="A22" s="129" t="s">
        <v>190</v>
      </c>
      <c r="B22" s="130" t="s">
        <v>191</v>
      </c>
      <c r="C22" s="110"/>
      <c r="D22" s="131"/>
      <c r="E22" s="131">
        <v>6.18</v>
      </c>
      <c r="F22" s="132"/>
    </row>
    <row r="23" spans="1:6" ht="17.25" customHeight="1">
      <c r="A23" s="129" t="s">
        <v>194</v>
      </c>
      <c r="B23" s="130" t="s">
        <v>195</v>
      </c>
      <c r="C23" s="110"/>
      <c r="D23" s="131"/>
      <c r="E23" s="131">
        <v>9</v>
      </c>
      <c r="F23" s="77"/>
    </row>
    <row r="24" spans="1:6" ht="17.25" customHeight="1">
      <c r="A24" s="129" t="s">
        <v>198</v>
      </c>
      <c r="B24" s="130" t="s">
        <v>199</v>
      </c>
      <c r="C24" s="110"/>
      <c r="D24" s="131">
        <v>2.3628</v>
      </c>
      <c r="E24" s="131"/>
      <c r="F24" s="77"/>
    </row>
    <row r="25" spans="1:6" ht="12.75" customHeight="1">
      <c r="A25" s="129" t="s">
        <v>200</v>
      </c>
      <c r="B25" s="130" t="s">
        <v>175</v>
      </c>
      <c r="C25" s="110"/>
      <c r="D25" s="131">
        <v>0.1272</v>
      </c>
      <c r="E25" s="131"/>
      <c r="F25" s="78"/>
    </row>
    <row r="26" spans="1:6" ht="12.75" customHeight="1">
      <c r="A26" s="129" t="s">
        <v>201</v>
      </c>
      <c r="B26" s="130" t="s">
        <v>202</v>
      </c>
      <c r="C26" s="110">
        <v>112.22</v>
      </c>
      <c r="D26" s="131">
        <v>92.96</v>
      </c>
      <c r="E26" s="131">
        <v>19.26</v>
      </c>
      <c r="F26" s="78"/>
    </row>
    <row r="27" spans="1:6" ht="12.75" customHeight="1">
      <c r="A27" s="129" t="s">
        <v>160</v>
      </c>
      <c r="B27" s="130" t="s">
        <v>161</v>
      </c>
      <c r="C27" s="110"/>
      <c r="D27" s="131">
        <v>42.1416</v>
      </c>
      <c r="E27" s="131"/>
      <c r="F27" s="78"/>
    </row>
    <row r="28" spans="1:6" ht="12.75" customHeight="1">
      <c r="A28" s="129" t="s">
        <v>164</v>
      </c>
      <c r="B28" s="130" t="s">
        <v>165</v>
      </c>
      <c r="C28" s="110"/>
      <c r="D28" s="131">
        <v>2.3049</v>
      </c>
      <c r="E28" s="131"/>
      <c r="F28" s="78"/>
    </row>
    <row r="29" spans="1:6" ht="12.75" customHeight="1">
      <c r="A29" s="129" t="s">
        <v>203</v>
      </c>
      <c r="B29" s="130" t="s">
        <v>204</v>
      </c>
      <c r="C29" s="110"/>
      <c r="D29" s="131">
        <v>21.216</v>
      </c>
      <c r="E29" s="131"/>
      <c r="F29" s="78"/>
    </row>
    <row r="30" spans="1:6" ht="12.75" customHeight="1">
      <c r="A30" s="129" t="s">
        <v>166</v>
      </c>
      <c r="B30" s="130" t="s">
        <v>167</v>
      </c>
      <c r="C30" s="78"/>
      <c r="D30" s="133">
        <v>13.0696</v>
      </c>
      <c r="E30" s="133"/>
      <c r="F30" s="78"/>
    </row>
    <row r="31" spans="1:6" ht="12.75" customHeight="1">
      <c r="A31" s="129" t="s">
        <v>168</v>
      </c>
      <c r="B31" s="130" t="s">
        <v>169</v>
      </c>
      <c r="C31" s="78"/>
      <c r="D31" s="133">
        <v>5.1669</v>
      </c>
      <c r="E31" s="133"/>
      <c r="F31" s="78"/>
    </row>
    <row r="32" spans="1:6" ht="12.75" customHeight="1">
      <c r="A32" s="129" t="s">
        <v>172</v>
      </c>
      <c r="B32" s="130" t="s">
        <v>173</v>
      </c>
      <c r="C32" s="78"/>
      <c r="D32" s="133">
        <v>7.6</v>
      </c>
      <c r="E32" s="133"/>
      <c r="F32" s="78"/>
    </row>
    <row r="33" spans="1:6" ht="12.75" customHeight="1">
      <c r="A33" s="129" t="s">
        <v>174</v>
      </c>
      <c r="B33" s="130" t="s">
        <v>175</v>
      </c>
      <c r="C33" s="78"/>
      <c r="D33" s="133">
        <v>1.461</v>
      </c>
      <c r="E33" s="133"/>
      <c r="F33" s="78"/>
    </row>
    <row r="34" spans="1:6" ht="12.75" customHeight="1">
      <c r="A34" s="129" t="s">
        <v>176</v>
      </c>
      <c r="B34" s="130" t="s">
        <v>177</v>
      </c>
      <c r="C34" s="78"/>
      <c r="D34" s="133"/>
      <c r="E34" s="133">
        <v>2.4</v>
      </c>
      <c r="F34" s="78"/>
    </row>
    <row r="35" spans="1:6" ht="12.75" customHeight="1">
      <c r="A35" s="129" t="s">
        <v>182</v>
      </c>
      <c r="B35" s="130" t="s">
        <v>183</v>
      </c>
      <c r="C35" s="78"/>
      <c r="D35" s="133"/>
      <c r="E35" s="133">
        <v>0.8</v>
      </c>
      <c r="F35" s="78"/>
    </row>
    <row r="36" spans="1:6" ht="12.75" customHeight="1">
      <c r="A36" s="129" t="s">
        <v>184</v>
      </c>
      <c r="B36" s="130" t="s">
        <v>185</v>
      </c>
      <c r="C36" s="78"/>
      <c r="D36" s="133"/>
      <c r="E36" s="133">
        <v>1.1</v>
      </c>
      <c r="F36" s="78"/>
    </row>
    <row r="37" spans="1:6" ht="12.75" customHeight="1">
      <c r="A37" s="129" t="s">
        <v>186</v>
      </c>
      <c r="B37" s="130" t="s">
        <v>187</v>
      </c>
      <c r="C37" s="78"/>
      <c r="D37" s="133"/>
      <c r="E37" s="133">
        <v>13.7</v>
      </c>
      <c r="F37" s="78"/>
    </row>
    <row r="38" spans="1:6" ht="12.75" customHeight="1">
      <c r="A38" s="129" t="s">
        <v>188</v>
      </c>
      <c r="B38" s="130" t="s">
        <v>189</v>
      </c>
      <c r="C38" s="78"/>
      <c r="D38" s="133"/>
      <c r="E38" s="133">
        <v>0.76</v>
      </c>
      <c r="F38" s="78"/>
    </row>
    <row r="39" spans="1:6" ht="12.75" customHeight="1">
      <c r="A39" s="129" t="s">
        <v>194</v>
      </c>
      <c r="B39" s="130" t="s">
        <v>195</v>
      </c>
      <c r="C39" s="78"/>
      <c r="D39" s="133"/>
      <c r="E39" s="133">
        <v>0.5</v>
      </c>
      <c r="F39" s="78"/>
    </row>
    <row r="40" spans="1:6" ht="12.75" customHeight="1">
      <c r="A40" s="129" t="s">
        <v>205</v>
      </c>
      <c r="B40" s="130" t="s">
        <v>202</v>
      </c>
      <c r="C40" s="78">
        <v>24</v>
      </c>
      <c r="D40" s="133"/>
      <c r="E40" s="133">
        <v>24</v>
      </c>
      <c r="F40" s="78"/>
    </row>
    <row r="41" spans="1:6" ht="12.75" customHeight="1">
      <c r="A41" s="129" t="s">
        <v>186</v>
      </c>
      <c r="B41" s="130" t="s">
        <v>187</v>
      </c>
      <c r="C41" s="134"/>
      <c r="D41" s="133"/>
      <c r="E41" s="133">
        <v>24</v>
      </c>
      <c r="F41" s="78"/>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0" sqref="C20"/>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7" t="s">
        <v>27</v>
      </c>
      <c r="B1" s="98"/>
      <c r="C1" s="98"/>
      <c r="D1" s="98"/>
      <c r="E1" s="98"/>
      <c r="F1" s="99"/>
    </row>
    <row r="2" spans="1:6" ht="16.5" customHeight="1">
      <c r="A2" s="100" t="s">
        <v>28</v>
      </c>
      <c r="B2" s="101"/>
      <c r="C2" s="101"/>
      <c r="D2" s="101"/>
      <c r="E2" s="101"/>
      <c r="F2" s="101"/>
    </row>
    <row r="3" spans="1:6" ht="16.5" customHeight="1">
      <c r="A3" s="102"/>
      <c r="B3" s="102"/>
      <c r="C3" s="103"/>
      <c r="D3" s="103"/>
      <c r="E3" s="104"/>
      <c r="F3" s="104" t="s">
        <v>48</v>
      </c>
    </row>
    <row r="4" spans="1:6" ht="16.5" customHeight="1">
      <c r="A4" s="105" t="s">
        <v>49</v>
      </c>
      <c r="B4" s="105"/>
      <c r="C4" s="105" t="s">
        <v>50</v>
      </c>
      <c r="D4" s="105"/>
      <c r="E4" s="105"/>
      <c r="F4" s="105"/>
    </row>
    <row r="5" spans="1:6" ht="16.5" customHeight="1">
      <c r="A5" s="105" t="s">
        <v>51</v>
      </c>
      <c r="B5" s="105" t="s">
        <v>52</v>
      </c>
      <c r="C5" s="105" t="s">
        <v>53</v>
      </c>
      <c r="D5" s="106" t="s">
        <v>52</v>
      </c>
      <c r="E5" s="105" t="s">
        <v>54</v>
      </c>
      <c r="F5" s="105" t="s">
        <v>52</v>
      </c>
    </row>
    <row r="6" spans="1:6" ht="16.5" customHeight="1">
      <c r="A6" s="107" t="s">
        <v>211</v>
      </c>
      <c r="B6" s="108"/>
      <c r="C6" s="109" t="s">
        <v>212</v>
      </c>
      <c r="D6" s="110"/>
      <c r="E6" s="111" t="s">
        <v>213</v>
      </c>
      <c r="F6" s="112">
        <f>SUM(F7:F10)</f>
        <v>0</v>
      </c>
    </row>
    <row r="7" spans="1:6" ht="16.5" customHeight="1">
      <c r="A7" s="113"/>
      <c r="B7" s="108"/>
      <c r="C7" s="109" t="s">
        <v>214</v>
      </c>
      <c r="D7" s="110"/>
      <c r="E7" s="114" t="s">
        <v>215</v>
      </c>
      <c r="F7" s="115"/>
    </row>
    <row r="8" spans="1:8" ht="16.5" customHeight="1">
      <c r="A8" s="113"/>
      <c r="B8" s="108"/>
      <c r="C8" s="109" t="s">
        <v>216</v>
      </c>
      <c r="D8" s="110"/>
      <c r="E8" s="114" t="s">
        <v>217</v>
      </c>
      <c r="F8" s="115"/>
      <c r="H8" s="62"/>
    </row>
    <row r="9" spans="1:6" ht="16.5" customHeight="1">
      <c r="A9" s="107"/>
      <c r="B9" s="108"/>
      <c r="C9" s="109" t="s">
        <v>218</v>
      </c>
      <c r="D9" s="110"/>
      <c r="E9" s="114" t="s">
        <v>219</v>
      </c>
      <c r="F9" s="115"/>
    </row>
    <row r="10" spans="1:7" ht="16.5" customHeight="1">
      <c r="A10" s="107"/>
      <c r="B10" s="108"/>
      <c r="C10" s="109" t="s">
        <v>220</v>
      </c>
      <c r="D10" s="110"/>
      <c r="E10" s="114" t="s">
        <v>221</v>
      </c>
      <c r="F10" s="115"/>
      <c r="G10" s="62"/>
    </row>
    <row r="11" spans="1:7" ht="16.5" customHeight="1">
      <c r="A11" s="113"/>
      <c r="B11" s="108"/>
      <c r="C11" s="109" t="s">
        <v>222</v>
      </c>
      <c r="D11" s="110"/>
      <c r="E11" s="114" t="s">
        <v>223</v>
      </c>
      <c r="F11" s="112">
        <f>SUM(F12:F21)</f>
        <v>0</v>
      </c>
      <c r="G11" s="62"/>
    </row>
    <row r="12" spans="1:7" ht="16.5" customHeight="1">
      <c r="A12" s="113"/>
      <c r="B12" s="108"/>
      <c r="C12" s="109" t="s">
        <v>224</v>
      </c>
      <c r="D12" s="110"/>
      <c r="E12" s="114" t="s">
        <v>215</v>
      </c>
      <c r="F12" s="115"/>
      <c r="G12" s="62"/>
    </row>
    <row r="13" spans="1:7" ht="16.5" customHeight="1">
      <c r="A13" s="116"/>
      <c r="B13" s="108"/>
      <c r="C13" s="109" t="s">
        <v>225</v>
      </c>
      <c r="D13" s="110"/>
      <c r="E13" s="114" t="s">
        <v>217</v>
      </c>
      <c r="F13" s="115"/>
      <c r="G13" s="62"/>
    </row>
    <row r="14" spans="1:6" ht="16.5" customHeight="1">
      <c r="A14" s="116"/>
      <c r="B14" s="108"/>
      <c r="C14" s="109" t="s">
        <v>226</v>
      </c>
      <c r="D14" s="110"/>
      <c r="E14" s="114" t="s">
        <v>219</v>
      </c>
      <c r="F14" s="115"/>
    </row>
    <row r="15" spans="1:6" ht="16.5" customHeight="1">
      <c r="A15" s="116"/>
      <c r="B15" s="108"/>
      <c r="C15" s="109" t="s">
        <v>227</v>
      </c>
      <c r="D15" s="110"/>
      <c r="E15" s="114" t="s">
        <v>228</v>
      </c>
      <c r="F15" s="115"/>
    </row>
    <row r="16" spans="1:8" ht="16.5" customHeight="1">
      <c r="A16" s="77"/>
      <c r="B16" s="117"/>
      <c r="C16" s="109" t="s">
        <v>229</v>
      </c>
      <c r="D16" s="110"/>
      <c r="E16" s="114" t="s">
        <v>230</v>
      </c>
      <c r="F16" s="115"/>
      <c r="H16" s="62"/>
    </row>
    <row r="17" spans="1:6" ht="16.5" customHeight="1">
      <c r="A17" s="78"/>
      <c r="B17" s="117"/>
      <c r="C17" s="109" t="s">
        <v>231</v>
      </c>
      <c r="D17" s="110"/>
      <c r="E17" s="114" t="s">
        <v>232</v>
      </c>
      <c r="F17" s="115"/>
    </row>
    <row r="18" spans="1:6" ht="16.5" customHeight="1">
      <c r="A18" s="78"/>
      <c r="B18" s="117"/>
      <c r="C18" s="109" t="s">
        <v>233</v>
      </c>
      <c r="D18" s="110"/>
      <c r="E18" s="114" t="s">
        <v>234</v>
      </c>
      <c r="F18" s="115"/>
    </row>
    <row r="19" spans="1:6" ht="16.5" customHeight="1">
      <c r="A19" s="116"/>
      <c r="B19" s="117"/>
      <c r="C19" s="109" t="s">
        <v>235</v>
      </c>
      <c r="D19" s="110"/>
      <c r="E19" s="114" t="s">
        <v>236</v>
      </c>
      <c r="F19" s="115"/>
    </row>
    <row r="20" spans="1:6" ht="16.5" customHeight="1">
      <c r="A20" s="116"/>
      <c r="B20" s="108"/>
      <c r="C20" s="109" t="s">
        <v>237</v>
      </c>
      <c r="D20" s="110"/>
      <c r="E20" s="114" t="s">
        <v>238</v>
      </c>
      <c r="F20" s="115"/>
    </row>
    <row r="21" spans="1:6" ht="16.5" customHeight="1">
      <c r="A21" s="77"/>
      <c r="B21" s="108"/>
      <c r="C21" s="78"/>
      <c r="D21" s="110"/>
      <c r="E21" s="114" t="s">
        <v>239</v>
      </c>
      <c r="F21" s="115"/>
    </row>
    <row r="22" spans="1:6" ht="16.5" customHeight="1">
      <c r="A22" s="78"/>
      <c r="B22" s="108"/>
      <c r="C22" s="78"/>
      <c r="D22" s="110"/>
      <c r="E22" s="118" t="s">
        <v>240</v>
      </c>
      <c r="F22" s="115"/>
    </row>
    <row r="23" spans="1:6" ht="16.5" customHeight="1">
      <c r="A23" s="78"/>
      <c r="B23" s="108"/>
      <c r="C23" s="78"/>
      <c r="D23" s="110"/>
      <c r="E23" s="118" t="s">
        <v>241</v>
      </c>
      <c r="F23" s="115"/>
    </row>
    <row r="24" spans="1:6" ht="16.5" customHeight="1">
      <c r="A24" s="78"/>
      <c r="B24" s="108"/>
      <c r="C24" s="109"/>
      <c r="D24" s="119"/>
      <c r="E24" s="118" t="s">
        <v>242</v>
      </c>
      <c r="F24" s="115"/>
    </row>
    <row r="25" spans="1:6" ht="16.5" customHeight="1">
      <c r="A25" s="78"/>
      <c r="B25" s="108"/>
      <c r="C25" s="109"/>
      <c r="D25" s="119"/>
      <c r="E25" s="107"/>
      <c r="F25" s="120"/>
    </row>
    <row r="26" spans="1:6" ht="16.5" customHeight="1">
      <c r="A26" s="106" t="s">
        <v>112</v>
      </c>
      <c r="B26" s="121">
        <f>B6</f>
        <v>0</v>
      </c>
      <c r="C26" s="106" t="s">
        <v>113</v>
      </c>
      <c r="D26" s="122">
        <f>SUM(D6:D20)</f>
        <v>0</v>
      </c>
      <c r="E26" s="106" t="s">
        <v>113</v>
      </c>
      <c r="F26" s="123">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A1">
      <selection activeCell="D7" sqref="D7"/>
    </sheetView>
  </sheetViews>
  <sheetFormatPr defaultColWidth="9.16015625" defaultRowHeight="12.75" customHeight="1"/>
  <cols>
    <col min="1" max="1" width="13.16015625" style="0" customWidth="1"/>
    <col min="2" max="2" width="49.83203125" style="0" customWidth="1"/>
    <col min="3" max="3" width="14" style="0" customWidth="1"/>
    <col min="4" max="4" width="71.5" style="0" customWidth="1"/>
  </cols>
  <sheetData>
    <row r="1" ht="30" customHeight="1">
      <c r="A1" s="62" t="s">
        <v>31</v>
      </c>
    </row>
    <row r="2" spans="1:4" ht="28.5" customHeight="1">
      <c r="A2" s="84" t="s">
        <v>32</v>
      </c>
      <c r="B2" s="84"/>
      <c r="C2" s="84"/>
      <c r="D2" s="84"/>
    </row>
    <row r="3" ht="22.5" customHeight="1">
      <c r="D3" s="91" t="s">
        <v>48</v>
      </c>
    </row>
    <row r="4" spans="1:4" ht="22.5" customHeight="1">
      <c r="A4" s="86" t="s">
        <v>123</v>
      </c>
      <c r="B4" s="72" t="s">
        <v>243</v>
      </c>
      <c r="C4" s="86" t="s">
        <v>244</v>
      </c>
      <c r="D4" s="86" t="s">
        <v>245</v>
      </c>
    </row>
    <row r="5" spans="1:4" ht="17.25" customHeight="1">
      <c r="A5" s="92">
        <v>135001</v>
      </c>
      <c r="B5" s="93" t="s">
        <v>246</v>
      </c>
      <c r="C5" s="94">
        <v>730</v>
      </c>
      <c r="D5" s="93" t="s">
        <v>247</v>
      </c>
    </row>
    <row r="6" spans="1:4" ht="17.25" customHeight="1">
      <c r="A6" s="88"/>
      <c r="B6" s="93" t="s">
        <v>248</v>
      </c>
      <c r="C6" s="94">
        <v>10</v>
      </c>
      <c r="D6" s="95" t="s">
        <v>249</v>
      </c>
    </row>
    <row r="7" spans="1:4" ht="18.75" customHeight="1">
      <c r="A7" s="88"/>
      <c r="B7" s="93" t="s">
        <v>250</v>
      </c>
      <c r="C7" s="94">
        <v>90</v>
      </c>
      <c r="D7" s="95" t="s">
        <v>251</v>
      </c>
    </row>
    <row r="8" spans="1:4" ht="21" customHeight="1">
      <c r="A8" s="88"/>
      <c r="B8" s="93" t="s">
        <v>252</v>
      </c>
      <c r="C8" s="94">
        <v>26</v>
      </c>
      <c r="D8" s="95" t="s">
        <v>253</v>
      </c>
    </row>
    <row r="9" spans="1:4" ht="17.25" customHeight="1">
      <c r="A9" s="88"/>
      <c r="B9" s="93" t="s">
        <v>254</v>
      </c>
      <c r="C9" s="94">
        <v>110</v>
      </c>
      <c r="D9" s="95" t="s">
        <v>255</v>
      </c>
    </row>
    <row r="10" spans="1:4" ht="17.25" customHeight="1">
      <c r="A10" s="88"/>
      <c r="B10" s="93" t="s">
        <v>256</v>
      </c>
      <c r="C10" s="94">
        <v>130</v>
      </c>
      <c r="D10" s="95" t="s">
        <v>257</v>
      </c>
    </row>
    <row r="11" spans="1:4" ht="25.5" customHeight="1">
      <c r="A11" s="88"/>
      <c r="B11" s="93" t="s">
        <v>258</v>
      </c>
      <c r="C11" s="94">
        <v>50</v>
      </c>
      <c r="D11" s="95" t="s">
        <v>259</v>
      </c>
    </row>
    <row r="12" spans="1:4" ht="17.25" customHeight="1">
      <c r="A12" s="88"/>
      <c r="B12" s="93" t="s">
        <v>260</v>
      </c>
      <c r="C12" s="94">
        <v>30</v>
      </c>
      <c r="D12" s="95" t="s">
        <v>261</v>
      </c>
    </row>
    <row r="13" spans="1:4" ht="18.75" customHeight="1">
      <c r="A13" s="96"/>
      <c r="B13" s="93" t="s">
        <v>262</v>
      </c>
      <c r="C13" s="94">
        <v>100</v>
      </c>
      <c r="D13" s="95" t="s">
        <v>263</v>
      </c>
    </row>
  </sheetData>
  <sheetProtection/>
  <mergeCells count="1">
    <mergeCell ref="A5:A13"/>
  </mergeCells>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D8" sqref="D7:D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84" t="s">
        <v>34</v>
      </c>
      <c r="B2" s="84"/>
      <c r="C2" s="84"/>
      <c r="D2" s="84"/>
      <c r="E2" s="84"/>
      <c r="F2" s="84"/>
      <c r="G2" s="84"/>
      <c r="H2" s="84"/>
      <c r="I2" s="84"/>
      <c r="J2" s="84"/>
      <c r="K2" s="84"/>
      <c r="L2" s="84"/>
      <c r="M2" s="84"/>
      <c r="N2" s="89"/>
    </row>
    <row r="3" spans="13:14" ht="26.25" customHeight="1">
      <c r="M3" s="90" t="s">
        <v>48</v>
      </c>
      <c r="N3" s="90"/>
    </row>
    <row r="4" spans="1:14" ht="18" customHeight="1">
      <c r="A4" s="70" t="s">
        <v>264</v>
      </c>
      <c r="B4" s="70"/>
      <c r="C4" s="70"/>
      <c r="D4" s="70" t="s">
        <v>123</v>
      </c>
      <c r="E4" s="66" t="s">
        <v>265</v>
      </c>
      <c r="F4" s="70" t="s">
        <v>266</v>
      </c>
      <c r="G4" s="85" t="s">
        <v>267</v>
      </c>
      <c r="H4" s="79" t="s">
        <v>268</v>
      </c>
      <c r="I4" s="70" t="s">
        <v>269</v>
      </c>
      <c r="J4" s="70" t="s">
        <v>157</v>
      </c>
      <c r="K4" s="70"/>
      <c r="L4" s="80" t="s">
        <v>270</v>
      </c>
      <c r="M4" s="70" t="s">
        <v>271</v>
      </c>
      <c r="N4" s="65" t="s">
        <v>272</v>
      </c>
    </row>
    <row r="5" spans="1:14" ht="18" customHeight="1">
      <c r="A5" s="86" t="s">
        <v>273</v>
      </c>
      <c r="B5" s="86" t="s">
        <v>274</v>
      </c>
      <c r="C5" s="86" t="s">
        <v>275</v>
      </c>
      <c r="D5" s="70"/>
      <c r="E5" s="66"/>
      <c r="F5" s="70"/>
      <c r="G5" s="87"/>
      <c r="H5" s="79"/>
      <c r="I5" s="70"/>
      <c r="J5" s="70" t="s">
        <v>273</v>
      </c>
      <c r="K5" s="70" t="s">
        <v>274</v>
      </c>
      <c r="L5" s="82"/>
      <c r="M5" s="70"/>
      <c r="N5" s="65"/>
    </row>
    <row r="6" spans="1:14" ht="18" customHeight="1">
      <c r="A6" s="86" t="s">
        <v>138</v>
      </c>
      <c r="B6" s="86" t="s">
        <v>138</v>
      </c>
      <c r="C6" s="86" t="s">
        <v>138</v>
      </c>
      <c r="D6" s="73" t="s">
        <v>138</v>
      </c>
      <c r="E6" s="73" t="s">
        <v>138</v>
      </c>
      <c r="F6" s="88" t="s">
        <v>138</v>
      </c>
      <c r="G6" s="73" t="s">
        <v>138</v>
      </c>
      <c r="H6" s="73" t="s">
        <v>138</v>
      </c>
      <c r="I6" s="73" t="s">
        <v>138</v>
      </c>
      <c r="J6" s="70" t="s">
        <v>138</v>
      </c>
      <c r="K6" s="70" t="s">
        <v>138</v>
      </c>
      <c r="L6" s="73" t="s">
        <v>138</v>
      </c>
      <c r="M6" s="73" t="s">
        <v>138</v>
      </c>
      <c r="N6" s="73" t="s">
        <v>138</v>
      </c>
    </row>
    <row r="7" spans="1:14" ht="18" customHeight="1">
      <c r="A7" s="86"/>
      <c r="B7" s="86"/>
      <c r="C7" s="86"/>
      <c r="D7" s="77"/>
      <c r="E7" s="77"/>
      <c r="F7" s="77"/>
      <c r="G7" s="77"/>
      <c r="H7" s="77"/>
      <c r="I7" s="77"/>
      <c r="J7" s="70"/>
      <c r="K7" s="70"/>
      <c r="L7" s="77"/>
      <c r="M7" s="77"/>
      <c r="N7" s="77"/>
    </row>
    <row r="8" spans="1:14" ht="18" customHeight="1">
      <c r="A8" s="86"/>
      <c r="B8" s="86"/>
      <c r="C8" s="86"/>
      <c r="D8" s="77"/>
      <c r="E8" s="77"/>
      <c r="F8" s="78"/>
      <c r="G8" s="78"/>
      <c r="H8" s="78"/>
      <c r="I8" s="77"/>
      <c r="J8" s="70"/>
      <c r="K8" s="70"/>
      <c r="L8" s="77"/>
      <c r="M8" s="77"/>
      <c r="N8" s="77"/>
    </row>
    <row r="9" spans="1:14" ht="18" customHeight="1">
      <c r="A9" s="86"/>
      <c r="B9" s="86"/>
      <c r="C9" s="86"/>
      <c r="D9" s="77"/>
      <c r="E9" s="78"/>
      <c r="F9" s="78"/>
      <c r="G9" s="78"/>
      <c r="H9" s="78"/>
      <c r="I9" s="77"/>
      <c r="J9" s="70"/>
      <c r="K9" s="70"/>
      <c r="L9" s="77"/>
      <c r="M9" s="77"/>
      <c r="N9" s="78"/>
    </row>
    <row r="10" spans="1:14" ht="18" customHeight="1">
      <c r="A10" s="86"/>
      <c r="B10" s="86"/>
      <c r="C10" s="86"/>
      <c r="D10" s="77"/>
      <c r="E10" s="78"/>
      <c r="F10" s="78"/>
      <c r="G10" s="78"/>
      <c r="H10" s="78"/>
      <c r="I10" s="77"/>
      <c r="J10" s="70"/>
      <c r="K10" s="70"/>
      <c r="L10" s="77"/>
      <c r="M10" s="77"/>
      <c r="N10" s="78"/>
    </row>
    <row r="11" spans="1:14" ht="18" customHeight="1">
      <c r="A11" s="86"/>
      <c r="B11" s="86"/>
      <c r="C11" s="86"/>
      <c r="D11" s="77"/>
      <c r="E11" s="78"/>
      <c r="F11" s="78"/>
      <c r="G11" s="78"/>
      <c r="H11" s="77"/>
      <c r="I11" s="77"/>
      <c r="J11" s="70"/>
      <c r="K11" s="70"/>
      <c r="L11" s="77"/>
      <c r="M11" s="77"/>
      <c r="N11" s="78"/>
    </row>
    <row r="12" spans="1:14" ht="18" customHeight="1">
      <c r="A12" s="86"/>
      <c r="B12" s="86"/>
      <c r="C12" s="86"/>
      <c r="D12" s="77"/>
      <c r="E12" s="78"/>
      <c r="F12" s="78"/>
      <c r="G12" s="78"/>
      <c r="H12" s="77"/>
      <c r="I12" s="77"/>
      <c r="J12" s="70"/>
      <c r="K12" s="70"/>
      <c r="L12" s="77"/>
      <c r="M12" s="77"/>
      <c r="N12" s="78"/>
    </row>
    <row r="13" spans="1:14" ht="18" customHeight="1">
      <c r="A13" s="86"/>
      <c r="B13" s="86"/>
      <c r="C13" s="86"/>
      <c r="D13" s="77"/>
      <c r="E13" s="78"/>
      <c r="F13" s="78"/>
      <c r="G13" s="78"/>
      <c r="H13" s="77"/>
      <c r="I13" s="77"/>
      <c r="J13" s="70"/>
      <c r="K13" s="70"/>
      <c r="L13" s="77"/>
      <c r="M13" s="77"/>
      <c r="N13" s="77"/>
    </row>
    <row r="14" spans="1:14" ht="18" customHeight="1">
      <c r="A14" s="86"/>
      <c r="B14" s="86"/>
      <c r="C14" s="86"/>
      <c r="D14" s="77"/>
      <c r="E14" s="78"/>
      <c r="F14" s="78"/>
      <c r="G14" s="78"/>
      <c r="H14" s="77"/>
      <c r="I14" s="77"/>
      <c r="J14" s="70"/>
      <c r="K14" s="70"/>
      <c r="L14" s="77"/>
      <c r="M14" s="77"/>
      <c r="N14" s="77"/>
    </row>
    <row r="15" spans="1:14" ht="18" customHeight="1">
      <c r="A15" s="86"/>
      <c r="B15" s="86"/>
      <c r="C15" s="86"/>
      <c r="D15" s="77"/>
      <c r="E15" s="78"/>
      <c r="F15" s="78"/>
      <c r="G15" s="78"/>
      <c r="H15" s="77"/>
      <c r="I15" s="78"/>
      <c r="J15" s="70"/>
      <c r="K15" s="70"/>
      <c r="L15" s="78"/>
      <c r="M15" s="77"/>
      <c r="N15" s="78"/>
    </row>
    <row r="16" ht="12.75" customHeight="1">
      <c r="M16" s="62"/>
    </row>
    <row r="17" ht="12.75" customHeight="1">
      <c r="M17" s="62"/>
    </row>
    <row r="18" ht="12.75" customHeight="1">
      <c r="M18" s="62"/>
    </row>
    <row r="19" ht="12.75" customHeight="1">
      <c r="M19" s="6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T22" sqref="T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36</v>
      </c>
      <c r="C1" s="63" t="s">
        <v>36</v>
      </c>
    </row>
    <row r="2" spans="1:29" ht="28.5" customHeight="1">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3" t="s">
        <v>48</v>
      </c>
    </row>
    <row r="4" spans="1:29" ht="17.25" customHeight="1">
      <c r="A4" s="65" t="s">
        <v>123</v>
      </c>
      <c r="B4" s="65" t="s">
        <v>124</v>
      </c>
      <c r="C4" s="66" t="s">
        <v>276</v>
      </c>
      <c r="D4" s="67"/>
      <c r="E4" s="67"/>
      <c r="F4" s="67"/>
      <c r="G4" s="67"/>
      <c r="H4" s="67"/>
      <c r="I4" s="67"/>
      <c r="J4" s="67"/>
      <c r="K4" s="79"/>
      <c r="L4" s="66" t="s">
        <v>277</v>
      </c>
      <c r="M4" s="67"/>
      <c r="N4" s="67"/>
      <c r="O4" s="67"/>
      <c r="P4" s="67"/>
      <c r="Q4" s="67"/>
      <c r="R4" s="67"/>
      <c r="S4" s="67"/>
      <c r="T4" s="79"/>
      <c r="U4" s="66" t="s">
        <v>278</v>
      </c>
      <c r="V4" s="67"/>
      <c r="W4" s="67"/>
      <c r="X4" s="67"/>
      <c r="Y4" s="67"/>
      <c r="Z4" s="67"/>
      <c r="AA4" s="67"/>
      <c r="AB4" s="67"/>
      <c r="AC4" s="79"/>
    </row>
    <row r="5" spans="1:29" ht="17.25" customHeight="1">
      <c r="A5" s="65"/>
      <c r="B5" s="65"/>
      <c r="C5" s="68" t="s">
        <v>128</v>
      </c>
      <c r="D5" s="66" t="s">
        <v>279</v>
      </c>
      <c r="E5" s="67"/>
      <c r="F5" s="67"/>
      <c r="G5" s="67"/>
      <c r="H5" s="67"/>
      <c r="I5" s="79"/>
      <c r="J5" s="80" t="s">
        <v>280</v>
      </c>
      <c r="K5" s="80" t="s">
        <v>281</v>
      </c>
      <c r="L5" s="68" t="s">
        <v>128</v>
      </c>
      <c r="M5" s="66" t="s">
        <v>279</v>
      </c>
      <c r="N5" s="67"/>
      <c r="O5" s="67"/>
      <c r="P5" s="67"/>
      <c r="Q5" s="67"/>
      <c r="R5" s="79"/>
      <c r="S5" s="80" t="s">
        <v>280</v>
      </c>
      <c r="T5" s="80" t="s">
        <v>281</v>
      </c>
      <c r="U5" s="68" t="s">
        <v>128</v>
      </c>
      <c r="V5" s="66" t="s">
        <v>279</v>
      </c>
      <c r="W5" s="67"/>
      <c r="X5" s="67"/>
      <c r="Y5" s="67"/>
      <c r="Z5" s="67"/>
      <c r="AA5" s="79"/>
      <c r="AB5" s="80" t="s">
        <v>280</v>
      </c>
      <c r="AC5" s="80" t="s">
        <v>281</v>
      </c>
    </row>
    <row r="6" spans="1:29" ht="23.25" customHeight="1">
      <c r="A6" s="65"/>
      <c r="B6" s="65"/>
      <c r="C6" s="69"/>
      <c r="D6" s="70" t="s">
        <v>136</v>
      </c>
      <c r="E6" s="70" t="s">
        <v>282</v>
      </c>
      <c r="F6" s="70" t="s">
        <v>283</v>
      </c>
      <c r="G6" s="70" t="s">
        <v>284</v>
      </c>
      <c r="H6" s="70"/>
      <c r="I6" s="70"/>
      <c r="J6" s="81"/>
      <c r="K6" s="81"/>
      <c r="L6" s="69"/>
      <c r="M6" s="70" t="s">
        <v>136</v>
      </c>
      <c r="N6" s="70" t="s">
        <v>282</v>
      </c>
      <c r="O6" s="70" t="s">
        <v>283</v>
      </c>
      <c r="P6" s="70" t="s">
        <v>284</v>
      </c>
      <c r="Q6" s="70"/>
      <c r="R6" s="70"/>
      <c r="S6" s="81"/>
      <c r="T6" s="81"/>
      <c r="U6" s="69"/>
      <c r="V6" s="70" t="s">
        <v>136</v>
      </c>
      <c r="W6" s="70" t="s">
        <v>282</v>
      </c>
      <c r="X6" s="70" t="s">
        <v>283</v>
      </c>
      <c r="Y6" s="70" t="s">
        <v>284</v>
      </c>
      <c r="Z6" s="70"/>
      <c r="AA6" s="70"/>
      <c r="AB6" s="81"/>
      <c r="AC6" s="81"/>
    </row>
    <row r="7" spans="1:29" ht="44.25" customHeight="1">
      <c r="A7" s="65"/>
      <c r="B7" s="65"/>
      <c r="C7" s="71"/>
      <c r="D7" s="70"/>
      <c r="E7" s="70"/>
      <c r="F7" s="70"/>
      <c r="G7" s="72" t="s">
        <v>136</v>
      </c>
      <c r="H7" s="72" t="s">
        <v>285</v>
      </c>
      <c r="I7" s="72" t="s">
        <v>286</v>
      </c>
      <c r="J7" s="82"/>
      <c r="K7" s="82"/>
      <c r="L7" s="71"/>
      <c r="M7" s="70"/>
      <c r="N7" s="70"/>
      <c r="O7" s="70"/>
      <c r="P7" s="72" t="s">
        <v>136</v>
      </c>
      <c r="Q7" s="72" t="s">
        <v>285</v>
      </c>
      <c r="R7" s="72" t="s">
        <v>286</v>
      </c>
      <c r="S7" s="82"/>
      <c r="T7" s="82"/>
      <c r="U7" s="71"/>
      <c r="V7" s="70"/>
      <c r="W7" s="70"/>
      <c r="X7" s="70"/>
      <c r="Y7" s="72" t="s">
        <v>136</v>
      </c>
      <c r="Z7" s="72" t="s">
        <v>285</v>
      </c>
      <c r="AA7" s="72" t="s">
        <v>286</v>
      </c>
      <c r="AB7" s="82"/>
      <c r="AC7" s="82"/>
    </row>
    <row r="8" spans="1:29" ht="19.5" customHeight="1">
      <c r="A8" s="73" t="s">
        <v>138</v>
      </c>
      <c r="B8" s="73" t="s">
        <v>138</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287</v>
      </c>
      <c r="V8" s="73" t="s">
        <v>288</v>
      </c>
      <c r="W8" s="73" t="s">
        <v>289</v>
      </c>
      <c r="X8" s="73" t="s">
        <v>290</v>
      </c>
      <c r="Y8" s="73" t="s">
        <v>291</v>
      </c>
      <c r="Z8" s="73" t="s">
        <v>292</v>
      </c>
      <c r="AA8" s="73" t="s">
        <v>293</v>
      </c>
      <c r="AB8" s="73" t="s">
        <v>294</v>
      </c>
      <c r="AC8" s="73" t="s">
        <v>295</v>
      </c>
    </row>
    <row r="9" spans="1:29" s="4" customFormat="1" ht="15" customHeight="1">
      <c r="A9" s="75"/>
      <c r="B9" s="75"/>
      <c r="C9" s="76">
        <f>D9+J9+K9</f>
        <v>0</v>
      </c>
      <c r="D9" s="76">
        <f>SUM(E9:G9)</f>
        <v>0</v>
      </c>
      <c r="E9" s="75"/>
      <c r="F9" s="75"/>
      <c r="G9" s="76">
        <f>H9+I9</f>
        <v>0</v>
      </c>
      <c r="H9" s="75"/>
      <c r="I9" s="75"/>
      <c r="J9" s="75"/>
      <c r="K9" s="75"/>
      <c r="L9" s="76">
        <f>M9+S9+T9</f>
        <v>0</v>
      </c>
      <c r="M9" s="76">
        <f>SUM(N9:P9)</f>
        <v>0</v>
      </c>
      <c r="N9" s="75"/>
      <c r="O9" s="75"/>
      <c r="P9" s="76">
        <f>Q9+R9</f>
        <v>0</v>
      </c>
      <c r="Q9" s="75"/>
      <c r="R9" s="75"/>
      <c r="S9" s="75"/>
      <c r="T9" s="75"/>
      <c r="U9" s="76">
        <f aca="true" t="shared" si="0" ref="U9:AC9">L9-C9</f>
        <v>0</v>
      </c>
      <c r="V9" s="76">
        <f t="shared" si="0"/>
        <v>0</v>
      </c>
      <c r="W9" s="76">
        <f t="shared" si="0"/>
        <v>0</v>
      </c>
      <c r="X9" s="76">
        <f t="shared" si="0"/>
        <v>0</v>
      </c>
      <c r="Y9" s="76">
        <f t="shared" si="0"/>
        <v>0</v>
      </c>
      <c r="Z9" s="76">
        <f t="shared" si="0"/>
        <v>0</v>
      </c>
      <c r="AA9" s="76">
        <f t="shared" si="0"/>
        <v>0</v>
      </c>
      <c r="AB9" s="76">
        <f t="shared" si="0"/>
        <v>0</v>
      </c>
      <c r="AC9" s="76">
        <f t="shared" si="0"/>
        <v>0</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13" sqref="L13"/>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39</v>
      </c>
      <c r="B1" s="16"/>
      <c r="C1" s="16"/>
      <c r="D1" s="16"/>
    </row>
    <row r="2" spans="1:9" ht="33.75" customHeight="1">
      <c r="A2" s="17" t="s">
        <v>40</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296</v>
      </c>
      <c r="B5" s="23"/>
      <c r="C5" s="23"/>
      <c r="D5" s="24"/>
      <c r="E5" s="24"/>
      <c r="F5" s="24"/>
      <c r="G5" s="24"/>
      <c r="H5" s="24"/>
      <c r="I5" s="24"/>
    </row>
    <row r="6" spans="1:9" ht="21.75" customHeight="1">
      <c r="A6" s="25" t="s">
        <v>297</v>
      </c>
      <c r="B6" s="26"/>
      <c r="C6" s="26"/>
      <c r="D6" s="27"/>
      <c r="E6" s="27"/>
      <c r="F6" s="25" t="s">
        <v>298</v>
      </c>
      <c r="G6" s="28"/>
      <c r="H6" s="24"/>
      <c r="I6" s="24"/>
    </row>
    <row r="7" spans="1:9" ht="21.75" customHeight="1">
      <c r="A7" s="29" t="s">
        <v>299</v>
      </c>
      <c r="B7" s="30"/>
      <c r="C7" s="31"/>
      <c r="D7" s="32" t="s">
        <v>300</v>
      </c>
      <c r="E7" s="32"/>
      <c r="F7" s="33" t="s">
        <v>301</v>
      </c>
      <c r="G7" s="34"/>
      <c r="H7" s="35"/>
      <c r="I7" s="51"/>
    </row>
    <row r="8" spans="1:9" ht="21.75" customHeight="1">
      <c r="A8" s="36"/>
      <c r="B8" s="37"/>
      <c r="C8" s="38"/>
      <c r="D8" s="32" t="s">
        <v>302</v>
      </c>
      <c r="E8" s="32"/>
      <c r="F8" s="33" t="s">
        <v>302</v>
      </c>
      <c r="G8" s="34"/>
      <c r="H8" s="35"/>
      <c r="I8" s="51"/>
    </row>
    <row r="9" spans="1:9" ht="21.75" customHeight="1">
      <c r="A9" s="39"/>
      <c r="B9" s="40"/>
      <c r="C9" s="41"/>
      <c r="D9" s="32" t="s">
        <v>303</v>
      </c>
      <c r="E9" s="32"/>
      <c r="F9" s="33" t="s">
        <v>304</v>
      </c>
      <c r="G9" s="34"/>
      <c r="H9" s="35"/>
      <c r="I9" s="51"/>
    </row>
    <row r="10" spans="1:9" ht="21.75" customHeight="1">
      <c r="A10" s="24" t="s">
        <v>305</v>
      </c>
      <c r="B10" s="27" t="s">
        <v>306</v>
      </c>
      <c r="C10" s="27"/>
      <c r="D10" s="27"/>
      <c r="E10" s="27"/>
      <c r="F10" s="25" t="s">
        <v>307</v>
      </c>
      <c r="G10" s="26"/>
      <c r="H10" s="26"/>
      <c r="I10" s="28"/>
    </row>
    <row r="11" spans="1:9" ht="100.5" customHeight="1">
      <c r="A11" s="42"/>
      <c r="B11" s="43" t="s">
        <v>308</v>
      </c>
      <c r="C11" s="43"/>
      <c r="D11" s="43"/>
      <c r="E11" s="43"/>
      <c r="F11" s="44" t="s">
        <v>308</v>
      </c>
      <c r="G11" s="45"/>
      <c r="H11" s="46"/>
      <c r="I11" s="52"/>
    </row>
    <row r="12" spans="1:9" ht="24">
      <c r="A12" s="27" t="s">
        <v>309</v>
      </c>
      <c r="B12" s="47" t="s">
        <v>310</v>
      </c>
      <c r="C12" s="27" t="s">
        <v>311</v>
      </c>
      <c r="D12" s="27" t="s">
        <v>312</v>
      </c>
      <c r="E12" s="27" t="s">
        <v>313</v>
      </c>
      <c r="F12" s="27" t="s">
        <v>311</v>
      </c>
      <c r="G12" s="27" t="s">
        <v>312</v>
      </c>
      <c r="H12" s="27"/>
      <c r="I12" s="27" t="s">
        <v>313</v>
      </c>
    </row>
    <row r="13" spans="1:9" ht="21.75" customHeight="1">
      <c r="A13" s="27"/>
      <c r="B13" s="27" t="s">
        <v>314</v>
      </c>
      <c r="C13" s="27" t="s">
        <v>315</v>
      </c>
      <c r="D13" s="32" t="s">
        <v>316</v>
      </c>
      <c r="E13" s="48"/>
      <c r="F13" s="27" t="s">
        <v>315</v>
      </c>
      <c r="G13" s="49" t="s">
        <v>316</v>
      </c>
      <c r="H13" s="49"/>
      <c r="I13" s="48"/>
    </row>
    <row r="14" spans="1:9" ht="21.75" customHeight="1">
      <c r="A14" s="27"/>
      <c r="B14" s="24"/>
      <c r="C14" s="27"/>
      <c r="D14" s="32" t="s">
        <v>317</v>
      </c>
      <c r="E14" s="48"/>
      <c r="F14" s="27"/>
      <c r="G14" s="49" t="s">
        <v>317</v>
      </c>
      <c r="H14" s="49"/>
      <c r="I14" s="48"/>
    </row>
    <row r="15" spans="1:9" ht="21.75" customHeight="1">
      <c r="A15" s="27"/>
      <c r="B15" s="24"/>
      <c r="C15" s="27"/>
      <c r="D15" s="32" t="s">
        <v>318</v>
      </c>
      <c r="E15" s="48"/>
      <c r="F15" s="27"/>
      <c r="G15" s="49" t="s">
        <v>318</v>
      </c>
      <c r="H15" s="49"/>
      <c r="I15" s="48"/>
    </row>
    <row r="16" spans="1:9" ht="21.75" customHeight="1">
      <c r="A16" s="27"/>
      <c r="B16" s="24"/>
      <c r="C16" s="27" t="s">
        <v>319</v>
      </c>
      <c r="D16" s="32" t="s">
        <v>316</v>
      </c>
      <c r="E16" s="48"/>
      <c r="F16" s="27" t="s">
        <v>319</v>
      </c>
      <c r="G16" s="49" t="s">
        <v>316</v>
      </c>
      <c r="H16" s="49"/>
      <c r="I16" s="48"/>
    </row>
    <row r="17" spans="1:9" ht="21.75" customHeight="1">
      <c r="A17" s="27"/>
      <c r="B17" s="24"/>
      <c r="C17" s="27"/>
      <c r="D17" s="32" t="s">
        <v>317</v>
      </c>
      <c r="E17" s="48"/>
      <c r="F17" s="27"/>
      <c r="G17" s="49" t="s">
        <v>317</v>
      </c>
      <c r="H17" s="49"/>
      <c r="I17" s="48"/>
    </row>
    <row r="18" spans="1:9" ht="21.75" customHeight="1">
      <c r="A18" s="27"/>
      <c r="B18" s="24"/>
      <c r="C18" s="27"/>
      <c r="D18" s="32" t="s">
        <v>318</v>
      </c>
      <c r="E18" s="48"/>
      <c r="F18" s="27"/>
      <c r="G18" s="49" t="s">
        <v>318</v>
      </c>
      <c r="H18" s="49"/>
      <c r="I18" s="48"/>
    </row>
    <row r="19" spans="1:9" ht="21.75" customHeight="1">
      <c r="A19" s="27"/>
      <c r="B19" s="24"/>
      <c r="C19" s="27" t="s">
        <v>320</v>
      </c>
      <c r="D19" s="32" t="s">
        <v>316</v>
      </c>
      <c r="E19" s="48"/>
      <c r="F19" s="27" t="s">
        <v>320</v>
      </c>
      <c r="G19" s="49" t="s">
        <v>316</v>
      </c>
      <c r="H19" s="49"/>
      <c r="I19" s="48"/>
    </row>
    <row r="20" spans="1:9" ht="21.75" customHeight="1">
      <c r="A20" s="27"/>
      <c r="B20" s="24"/>
      <c r="C20" s="27"/>
      <c r="D20" s="32" t="s">
        <v>317</v>
      </c>
      <c r="E20" s="48"/>
      <c r="F20" s="27"/>
      <c r="G20" s="49" t="s">
        <v>317</v>
      </c>
      <c r="H20" s="49"/>
      <c r="I20" s="48"/>
    </row>
    <row r="21" spans="1:9" ht="21.75" customHeight="1">
      <c r="A21" s="27"/>
      <c r="B21" s="24"/>
      <c r="C21" s="27"/>
      <c r="D21" s="32" t="s">
        <v>318</v>
      </c>
      <c r="E21" s="48"/>
      <c r="F21" s="27"/>
      <c r="G21" s="49" t="s">
        <v>318</v>
      </c>
      <c r="H21" s="49"/>
      <c r="I21" s="48"/>
    </row>
    <row r="22" spans="1:9" ht="21.75" customHeight="1">
      <c r="A22" s="27"/>
      <c r="B22" s="24"/>
      <c r="C22" s="27" t="s">
        <v>321</v>
      </c>
      <c r="D22" s="32" t="s">
        <v>316</v>
      </c>
      <c r="E22" s="48"/>
      <c r="F22" s="27" t="s">
        <v>321</v>
      </c>
      <c r="G22" s="49" t="s">
        <v>316</v>
      </c>
      <c r="H22" s="49"/>
      <c r="I22" s="48"/>
    </row>
    <row r="23" spans="1:9" ht="21.75" customHeight="1">
      <c r="A23" s="27"/>
      <c r="B23" s="24"/>
      <c r="C23" s="27"/>
      <c r="D23" s="32" t="s">
        <v>317</v>
      </c>
      <c r="E23" s="48"/>
      <c r="F23" s="27"/>
      <c r="G23" s="49" t="s">
        <v>317</v>
      </c>
      <c r="H23" s="49"/>
      <c r="I23" s="48"/>
    </row>
    <row r="24" spans="1:9" ht="21.75" customHeight="1">
      <c r="A24" s="27"/>
      <c r="B24" s="24"/>
      <c r="C24" s="27"/>
      <c r="D24" s="32" t="s">
        <v>318</v>
      </c>
      <c r="E24" s="48"/>
      <c r="F24" s="27"/>
      <c r="G24" s="49" t="s">
        <v>318</v>
      </c>
      <c r="H24" s="49"/>
      <c r="I24" s="48"/>
    </row>
    <row r="25" spans="1:9" ht="21.75" customHeight="1">
      <c r="A25" s="27"/>
      <c r="B25" s="24"/>
      <c r="C25" s="27" t="s">
        <v>322</v>
      </c>
      <c r="D25" s="48"/>
      <c r="E25" s="27"/>
      <c r="F25" s="27" t="s">
        <v>322</v>
      </c>
      <c r="G25" s="49"/>
      <c r="H25" s="49"/>
      <c r="I25" s="48"/>
    </row>
    <row r="26" spans="1:9" ht="21.75" customHeight="1">
      <c r="A26" s="27"/>
      <c r="B26" s="27" t="s">
        <v>323</v>
      </c>
      <c r="C26" s="27" t="s">
        <v>324</v>
      </c>
      <c r="D26" s="32" t="s">
        <v>316</v>
      </c>
      <c r="E26" s="48"/>
      <c r="F26" s="27" t="s">
        <v>324</v>
      </c>
      <c r="G26" s="49" t="s">
        <v>316</v>
      </c>
      <c r="H26" s="49"/>
      <c r="I26" s="48"/>
    </row>
    <row r="27" spans="1:9" ht="21.75" customHeight="1">
      <c r="A27" s="27"/>
      <c r="B27" s="24"/>
      <c r="C27" s="27"/>
      <c r="D27" s="32" t="s">
        <v>317</v>
      </c>
      <c r="E27" s="48"/>
      <c r="F27" s="27"/>
      <c r="G27" s="49" t="s">
        <v>317</v>
      </c>
      <c r="H27" s="49"/>
      <c r="I27" s="48"/>
    </row>
    <row r="28" spans="1:9" ht="21.75" customHeight="1">
      <c r="A28" s="27"/>
      <c r="B28" s="24"/>
      <c r="C28" s="27"/>
      <c r="D28" s="32" t="s">
        <v>318</v>
      </c>
      <c r="E28" s="48"/>
      <c r="F28" s="27"/>
      <c r="G28" s="49" t="s">
        <v>318</v>
      </c>
      <c r="H28" s="49"/>
      <c r="I28" s="48"/>
    </row>
    <row r="29" spans="1:9" ht="21.75" customHeight="1">
      <c r="A29" s="27"/>
      <c r="B29" s="24"/>
      <c r="C29" s="27" t="s">
        <v>325</v>
      </c>
      <c r="D29" s="32" t="s">
        <v>316</v>
      </c>
      <c r="E29" s="48"/>
      <c r="F29" s="27" t="s">
        <v>325</v>
      </c>
      <c r="G29" s="49" t="s">
        <v>316</v>
      </c>
      <c r="H29" s="49"/>
      <c r="I29" s="48"/>
    </row>
    <row r="30" spans="1:9" ht="21.75" customHeight="1">
      <c r="A30" s="27"/>
      <c r="B30" s="24"/>
      <c r="C30" s="27"/>
      <c r="D30" s="32" t="s">
        <v>317</v>
      </c>
      <c r="E30" s="48"/>
      <c r="F30" s="27"/>
      <c r="G30" s="49" t="s">
        <v>317</v>
      </c>
      <c r="H30" s="49"/>
      <c r="I30" s="48"/>
    </row>
    <row r="31" spans="1:9" ht="21.75" customHeight="1">
      <c r="A31" s="27"/>
      <c r="B31" s="24"/>
      <c r="C31" s="27"/>
      <c r="D31" s="32" t="s">
        <v>318</v>
      </c>
      <c r="E31" s="48"/>
      <c r="F31" s="27"/>
      <c r="G31" s="49" t="s">
        <v>318</v>
      </c>
      <c r="H31" s="49"/>
      <c r="I31" s="48"/>
    </row>
    <row r="32" spans="1:9" ht="21.75" customHeight="1">
      <c r="A32" s="27"/>
      <c r="B32" s="24"/>
      <c r="C32" s="27" t="s">
        <v>326</v>
      </c>
      <c r="D32" s="32" t="s">
        <v>316</v>
      </c>
      <c r="E32" s="48"/>
      <c r="F32" s="27" t="s">
        <v>326</v>
      </c>
      <c r="G32" s="49" t="s">
        <v>316</v>
      </c>
      <c r="H32" s="49"/>
      <c r="I32" s="48"/>
    </row>
    <row r="33" spans="1:9" ht="21.75" customHeight="1">
      <c r="A33" s="27"/>
      <c r="B33" s="24"/>
      <c r="C33" s="27"/>
      <c r="D33" s="32" t="s">
        <v>317</v>
      </c>
      <c r="E33" s="48"/>
      <c r="F33" s="27"/>
      <c r="G33" s="49" t="s">
        <v>317</v>
      </c>
      <c r="H33" s="49"/>
      <c r="I33" s="48"/>
    </row>
    <row r="34" spans="1:9" ht="21.75" customHeight="1">
      <c r="A34" s="27"/>
      <c r="B34" s="24"/>
      <c r="C34" s="27"/>
      <c r="D34" s="32" t="s">
        <v>318</v>
      </c>
      <c r="E34" s="48"/>
      <c r="F34" s="27"/>
      <c r="G34" s="49" t="s">
        <v>318</v>
      </c>
      <c r="H34" s="49"/>
      <c r="I34" s="48"/>
    </row>
    <row r="35" spans="1:9" ht="21.75" customHeight="1">
      <c r="A35" s="27"/>
      <c r="B35" s="24"/>
      <c r="C35" s="27" t="s">
        <v>327</v>
      </c>
      <c r="D35" s="32" t="s">
        <v>316</v>
      </c>
      <c r="E35" s="48"/>
      <c r="F35" s="27" t="s">
        <v>327</v>
      </c>
      <c r="G35" s="49" t="s">
        <v>316</v>
      </c>
      <c r="H35" s="49"/>
      <c r="I35" s="48"/>
    </row>
    <row r="36" spans="1:9" ht="21.75" customHeight="1">
      <c r="A36" s="27"/>
      <c r="B36" s="24"/>
      <c r="C36" s="27"/>
      <c r="D36" s="32" t="s">
        <v>317</v>
      </c>
      <c r="E36" s="48"/>
      <c r="F36" s="27"/>
      <c r="G36" s="49" t="s">
        <v>317</v>
      </c>
      <c r="H36" s="49"/>
      <c r="I36" s="48"/>
    </row>
    <row r="37" spans="1:9" ht="21.75" customHeight="1">
      <c r="A37" s="27"/>
      <c r="B37" s="24"/>
      <c r="C37" s="27"/>
      <c r="D37" s="32" t="s">
        <v>318</v>
      </c>
      <c r="E37" s="48"/>
      <c r="F37" s="27"/>
      <c r="G37" s="49" t="s">
        <v>318</v>
      </c>
      <c r="H37" s="49"/>
      <c r="I37" s="48"/>
    </row>
    <row r="38" spans="1:9" ht="21.75" customHeight="1">
      <c r="A38" s="27"/>
      <c r="B38" s="24"/>
      <c r="C38" s="27" t="s">
        <v>322</v>
      </c>
      <c r="D38" s="48"/>
      <c r="E38" s="48"/>
      <c r="F38" s="27" t="s">
        <v>322</v>
      </c>
      <c r="G38" s="49"/>
      <c r="H38" s="49"/>
      <c r="I38" s="48"/>
    </row>
    <row r="39" spans="1:9" ht="21.75" customHeight="1">
      <c r="A39" s="27"/>
      <c r="B39" s="27" t="s">
        <v>328</v>
      </c>
      <c r="C39" s="27" t="s">
        <v>329</v>
      </c>
      <c r="D39" s="32" t="s">
        <v>316</v>
      </c>
      <c r="E39" s="24"/>
      <c r="F39" s="27" t="s">
        <v>329</v>
      </c>
      <c r="G39" s="49" t="s">
        <v>316</v>
      </c>
      <c r="H39" s="49"/>
      <c r="I39" s="48"/>
    </row>
    <row r="40" spans="1:9" ht="21.75" customHeight="1">
      <c r="A40" s="27"/>
      <c r="B40" s="27"/>
      <c r="C40" s="27"/>
      <c r="D40" s="32" t="s">
        <v>317</v>
      </c>
      <c r="E40" s="27"/>
      <c r="F40" s="27"/>
      <c r="G40" s="49" t="s">
        <v>317</v>
      </c>
      <c r="H40" s="49"/>
      <c r="I40" s="48"/>
    </row>
    <row r="41" spans="1:9" ht="21.75" customHeight="1">
      <c r="A41" s="27"/>
      <c r="B41" s="27"/>
      <c r="C41" s="27"/>
      <c r="D41" s="32" t="s">
        <v>318</v>
      </c>
      <c r="E41" s="27"/>
      <c r="F41" s="27"/>
      <c r="G41" s="49" t="s">
        <v>318</v>
      </c>
      <c r="H41" s="49"/>
      <c r="I41" s="48"/>
    </row>
    <row r="42" spans="1:9" ht="21.75" customHeight="1">
      <c r="A42" s="27"/>
      <c r="B42" s="27"/>
      <c r="C42" s="27" t="s">
        <v>322</v>
      </c>
      <c r="D42" s="48"/>
      <c r="E42" s="27"/>
      <c r="F42" s="27" t="s">
        <v>322</v>
      </c>
      <c r="G42" s="49"/>
      <c r="H42" s="49"/>
      <c r="I42" s="48"/>
    </row>
    <row r="43" spans="1:9" ht="21" customHeight="1">
      <c r="A43" s="50" t="s">
        <v>330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42</v>
      </c>
      <c r="B1" s="55"/>
      <c r="C1" s="55"/>
      <c r="D1" s="55"/>
    </row>
    <row r="2" spans="1:8" ht="23.25" customHeight="1">
      <c r="A2" s="17" t="s">
        <v>43</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331</v>
      </c>
      <c r="B5" s="27"/>
      <c r="C5" s="27"/>
      <c r="D5" s="27"/>
      <c r="E5" s="27"/>
      <c r="F5" s="27"/>
      <c r="G5" s="27"/>
      <c r="H5" s="27"/>
    </row>
    <row r="6" spans="1:8" ht="21.75" customHeight="1">
      <c r="A6" s="27" t="s">
        <v>332</v>
      </c>
      <c r="B6" s="27" t="s">
        <v>333</v>
      </c>
      <c r="C6" s="27"/>
      <c r="D6" s="24" t="s">
        <v>334</v>
      </c>
      <c r="E6" s="24"/>
      <c r="F6" s="24" t="s">
        <v>335</v>
      </c>
      <c r="G6" s="24"/>
      <c r="H6" s="24"/>
    </row>
    <row r="7" spans="1:8" ht="21.75" customHeight="1">
      <c r="A7" s="27"/>
      <c r="B7" s="27"/>
      <c r="C7" s="27"/>
      <c r="D7" s="24"/>
      <c r="E7" s="24"/>
      <c r="F7" s="24" t="s">
        <v>336</v>
      </c>
      <c r="G7" s="24" t="s">
        <v>337</v>
      </c>
      <c r="H7" s="24" t="s">
        <v>338</v>
      </c>
    </row>
    <row r="8" spans="1:8" ht="21.75" customHeight="1">
      <c r="A8" s="27"/>
      <c r="B8" s="27" t="s">
        <v>339</v>
      </c>
      <c r="C8" s="27"/>
      <c r="D8" s="27"/>
      <c r="E8" s="27"/>
      <c r="F8" s="48"/>
      <c r="G8" s="48"/>
      <c r="H8" s="48"/>
    </row>
    <row r="9" spans="1:8" ht="21.75" customHeight="1">
      <c r="A9" s="27"/>
      <c r="B9" s="27" t="s">
        <v>340</v>
      </c>
      <c r="C9" s="27"/>
      <c r="D9" s="27"/>
      <c r="E9" s="27"/>
      <c r="F9" s="48"/>
      <c r="G9" s="48"/>
      <c r="H9" s="48"/>
    </row>
    <row r="10" spans="1:8" ht="21.75" customHeight="1">
      <c r="A10" s="27"/>
      <c r="B10" s="27" t="s">
        <v>341</v>
      </c>
      <c r="C10" s="27"/>
      <c r="D10" s="27"/>
      <c r="E10" s="27"/>
      <c r="F10" s="48"/>
      <c r="G10" s="48"/>
      <c r="H10" s="48"/>
    </row>
    <row r="11" spans="1:8" ht="21.75" customHeight="1">
      <c r="A11" s="27"/>
      <c r="B11" s="27" t="s">
        <v>322</v>
      </c>
      <c r="C11" s="27"/>
      <c r="D11" s="27"/>
      <c r="E11" s="27"/>
      <c r="F11" s="48"/>
      <c r="G11" s="48"/>
      <c r="H11" s="48"/>
    </row>
    <row r="12" spans="1:8" ht="21.75" customHeight="1">
      <c r="A12" s="27"/>
      <c r="B12" s="27" t="s">
        <v>342</v>
      </c>
      <c r="C12" s="27"/>
      <c r="D12" s="27"/>
      <c r="E12" s="24"/>
      <c r="F12" s="48"/>
      <c r="G12" s="48"/>
      <c r="H12" s="48"/>
    </row>
    <row r="13" spans="1:8" ht="73.5" customHeight="1">
      <c r="A13" s="24" t="s">
        <v>343</v>
      </c>
      <c r="B13" s="56" t="s">
        <v>308</v>
      </c>
      <c r="C13" s="57"/>
      <c r="D13" s="57"/>
      <c r="E13" s="57"/>
      <c r="F13" s="57"/>
      <c r="G13" s="57"/>
      <c r="H13" s="57"/>
    </row>
    <row r="14" spans="1:8" ht="21.75" customHeight="1">
      <c r="A14" s="27" t="s">
        <v>344</v>
      </c>
      <c r="B14" s="24" t="s">
        <v>345</v>
      </c>
      <c r="C14" s="24" t="s">
        <v>311</v>
      </c>
      <c r="D14" s="24"/>
      <c r="E14" s="24" t="s">
        <v>312</v>
      </c>
      <c r="F14" s="24"/>
      <c r="G14" s="24" t="s">
        <v>313</v>
      </c>
      <c r="H14" s="24"/>
    </row>
    <row r="15" spans="1:8" ht="21.75" customHeight="1">
      <c r="A15" s="24"/>
      <c r="B15" s="24" t="s">
        <v>346</v>
      </c>
      <c r="C15" s="24" t="s">
        <v>315</v>
      </c>
      <c r="D15" s="24"/>
      <c r="E15" s="49" t="s">
        <v>316</v>
      </c>
      <c r="F15" s="58"/>
      <c r="G15" s="58"/>
      <c r="H15" s="58"/>
    </row>
    <row r="16" spans="1:8" ht="21.75" customHeight="1">
      <c r="A16" s="24"/>
      <c r="B16" s="24"/>
      <c r="C16" s="24"/>
      <c r="D16" s="24"/>
      <c r="E16" s="49" t="s">
        <v>317</v>
      </c>
      <c r="F16" s="58"/>
      <c r="G16" s="58"/>
      <c r="H16" s="58"/>
    </row>
    <row r="17" spans="1:8" ht="21.75" customHeight="1">
      <c r="A17" s="24"/>
      <c r="B17" s="24"/>
      <c r="C17" s="24"/>
      <c r="D17" s="24"/>
      <c r="E17" s="49" t="s">
        <v>318</v>
      </c>
      <c r="F17" s="58"/>
      <c r="G17" s="58"/>
      <c r="H17" s="58"/>
    </row>
    <row r="18" spans="1:8" ht="21.75" customHeight="1">
      <c r="A18" s="24"/>
      <c r="B18" s="24"/>
      <c r="C18" s="27" t="s">
        <v>319</v>
      </c>
      <c r="D18" s="27"/>
      <c r="E18" s="49" t="s">
        <v>316</v>
      </c>
      <c r="F18" s="58"/>
      <c r="G18" s="58"/>
      <c r="H18" s="58"/>
    </row>
    <row r="19" spans="1:8" ht="21.75" customHeight="1">
      <c r="A19" s="24"/>
      <c r="B19" s="24"/>
      <c r="C19" s="27"/>
      <c r="D19" s="27"/>
      <c r="E19" s="49" t="s">
        <v>317</v>
      </c>
      <c r="F19" s="58"/>
      <c r="G19" s="59"/>
      <c r="H19" s="59"/>
    </row>
    <row r="20" spans="1:8" ht="21.75" customHeight="1">
      <c r="A20" s="24"/>
      <c r="B20" s="24"/>
      <c r="C20" s="27"/>
      <c r="D20" s="27"/>
      <c r="E20" s="49" t="s">
        <v>318</v>
      </c>
      <c r="F20" s="60"/>
      <c r="G20" s="58"/>
      <c r="H20" s="58"/>
    </row>
    <row r="21" spans="1:8" ht="21.75" customHeight="1">
      <c r="A21" s="24"/>
      <c r="B21" s="24"/>
      <c r="C21" s="27" t="s">
        <v>320</v>
      </c>
      <c r="D21" s="27"/>
      <c r="E21" s="49" t="s">
        <v>316</v>
      </c>
      <c r="F21" s="60"/>
      <c r="G21" s="58"/>
      <c r="H21" s="58"/>
    </row>
    <row r="22" spans="1:8" ht="21.75" customHeight="1">
      <c r="A22" s="24"/>
      <c r="B22" s="24"/>
      <c r="C22" s="27"/>
      <c r="D22" s="27"/>
      <c r="E22" s="49" t="s">
        <v>317</v>
      </c>
      <c r="F22" s="58"/>
      <c r="G22" s="61"/>
      <c r="H22" s="61"/>
    </row>
    <row r="23" spans="1:8" ht="21.75" customHeight="1">
      <c r="A23" s="24"/>
      <c r="B23" s="24"/>
      <c r="C23" s="27"/>
      <c r="D23" s="27"/>
      <c r="E23" s="49" t="s">
        <v>318</v>
      </c>
      <c r="F23" s="58"/>
      <c r="G23" s="58"/>
      <c r="H23" s="58"/>
    </row>
    <row r="24" spans="1:8" ht="21.75" customHeight="1">
      <c r="A24" s="24"/>
      <c r="B24" s="24"/>
      <c r="C24" s="27" t="s">
        <v>321</v>
      </c>
      <c r="D24" s="27"/>
      <c r="E24" s="49" t="s">
        <v>316</v>
      </c>
      <c r="F24" s="58"/>
      <c r="G24" s="58"/>
      <c r="H24" s="58"/>
    </row>
    <row r="25" spans="1:8" ht="21.75" customHeight="1">
      <c r="A25" s="24"/>
      <c r="B25" s="24"/>
      <c r="C25" s="27"/>
      <c r="D25" s="27"/>
      <c r="E25" s="49" t="s">
        <v>317</v>
      </c>
      <c r="F25" s="58"/>
      <c r="G25" s="58"/>
      <c r="H25" s="58"/>
    </row>
    <row r="26" spans="1:8" ht="21.75" customHeight="1">
      <c r="A26" s="24"/>
      <c r="B26" s="24"/>
      <c r="C26" s="27"/>
      <c r="D26" s="27"/>
      <c r="E26" s="49" t="s">
        <v>318</v>
      </c>
      <c r="F26" s="58"/>
      <c r="G26" s="58"/>
      <c r="H26" s="58"/>
    </row>
    <row r="27" spans="1:8" ht="21.75" customHeight="1">
      <c r="A27" s="24"/>
      <c r="B27" s="24"/>
      <c r="C27" s="27" t="s">
        <v>322</v>
      </c>
      <c r="D27" s="27"/>
      <c r="E27" s="58"/>
      <c r="F27" s="58"/>
      <c r="G27" s="58"/>
      <c r="H27" s="58"/>
    </row>
    <row r="28" spans="1:8" ht="21.75" customHeight="1">
      <c r="A28" s="24"/>
      <c r="B28" s="24" t="s">
        <v>347</v>
      </c>
      <c r="C28" s="27" t="s">
        <v>324</v>
      </c>
      <c r="D28" s="27"/>
      <c r="E28" s="49" t="s">
        <v>316</v>
      </c>
      <c r="F28" s="58"/>
      <c r="G28" s="58"/>
      <c r="H28" s="58"/>
    </row>
    <row r="29" spans="1:8" ht="21.75" customHeight="1">
      <c r="A29" s="24"/>
      <c r="B29" s="24"/>
      <c r="C29" s="27"/>
      <c r="D29" s="27"/>
      <c r="E29" s="49" t="s">
        <v>317</v>
      </c>
      <c r="F29" s="58"/>
      <c r="G29" s="58"/>
      <c r="H29" s="58"/>
    </row>
    <row r="30" spans="1:8" ht="21.75" customHeight="1">
      <c r="A30" s="24"/>
      <c r="B30" s="24"/>
      <c r="C30" s="27"/>
      <c r="D30" s="27"/>
      <c r="E30" s="49" t="s">
        <v>318</v>
      </c>
      <c r="F30" s="58"/>
      <c r="G30" s="58"/>
      <c r="H30" s="58"/>
    </row>
    <row r="31" spans="1:8" ht="21.75" customHeight="1">
      <c r="A31" s="24"/>
      <c r="B31" s="24"/>
      <c r="C31" s="27" t="s">
        <v>325</v>
      </c>
      <c r="D31" s="27"/>
      <c r="E31" s="49" t="s">
        <v>316</v>
      </c>
      <c r="F31" s="58"/>
      <c r="G31" s="58"/>
      <c r="H31" s="58"/>
    </row>
    <row r="32" spans="1:8" ht="21.75" customHeight="1">
      <c r="A32" s="24"/>
      <c r="B32" s="24"/>
      <c r="C32" s="27"/>
      <c r="D32" s="27"/>
      <c r="E32" s="49" t="s">
        <v>317</v>
      </c>
      <c r="F32" s="58"/>
      <c r="G32" s="58"/>
      <c r="H32" s="58"/>
    </row>
    <row r="33" spans="1:8" ht="21.75" customHeight="1">
      <c r="A33" s="24"/>
      <c r="B33" s="24"/>
      <c r="C33" s="27"/>
      <c r="D33" s="27"/>
      <c r="E33" s="49" t="s">
        <v>318</v>
      </c>
      <c r="F33" s="58"/>
      <c r="G33" s="58"/>
      <c r="H33" s="58"/>
    </row>
    <row r="34" spans="1:8" ht="21.75" customHeight="1">
      <c r="A34" s="24"/>
      <c r="B34" s="24"/>
      <c r="C34" s="27" t="s">
        <v>326</v>
      </c>
      <c r="D34" s="27"/>
      <c r="E34" s="49" t="s">
        <v>316</v>
      </c>
      <c r="F34" s="58"/>
      <c r="G34" s="58"/>
      <c r="H34" s="58"/>
    </row>
    <row r="35" spans="1:8" ht="21.75" customHeight="1">
      <c r="A35" s="24"/>
      <c r="B35" s="24"/>
      <c r="C35" s="27"/>
      <c r="D35" s="27"/>
      <c r="E35" s="49" t="s">
        <v>317</v>
      </c>
      <c r="F35" s="58"/>
      <c r="G35" s="58"/>
      <c r="H35" s="58"/>
    </row>
    <row r="36" spans="1:8" ht="21.75" customHeight="1">
      <c r="A36" s="24"/>
      <c r="B36" s="24"/>
      <c r="C36" s="27"/>
      <c r="D36" s="27"/>
      <c r="E36" s="49" t="s">
        <v>318</v>
      </c>
      <c r="F36" s="58"/>
      <c r="G36" s="58"/>
      <c r="H36" s="58"/>
    </row>
    <row r="37" spans="1:8" ht="21.75" customHeight="1">
      <c r="A37" s="24"/>
      <c r="B37" s="24"/>
      <c r="C37" s="27" t="s">
        <v>327</v>
      </c>
      <c r="D37" s="27"/>
      <c r="E37" s="49" t="s">
        <v>316</v>
      </c>
      <c r="F37" s="58"/>
      <c r="G37" s="58"/>
      <c r="H37" s="58"/>
    </row>
    <row r="38" spans="1:8" ht="21.75" customHeight="1">
      <c r="A38" s="24"/>
      <c r="B38" s="24"/>
      <c r="C38" s="27"/>
      <c r="D38" s="27"/>
      <c r="E38" s="49" t="s">
        <v>317</v>
      </c>
      <c r="F38" s="58"/>
      <c r="G38" s="58"/>
      <c r="H38" s="58"/>
    </row>
    <row r="39" spans="1:8" ht="21.75" customHeight="1">
      <c r="A39" s="24"/>
      <c r="B39" s="24"/>
      <c r="C39" s="27"/>
      <c r="D39" s="27"/>
      <c r="E39" s="49" t="s">
        <v>318</v>
      </c>
      <c r="F39" s="58"/>
      <c r="G39" s="58"/>
      <c r="H39" s="58"/>
    </row>
    <row r="40" spans="1:8" ht="21.75" customHeight="1">
      <c r="A40" s="24"/>
      <c r="B40" s="24"/>
      <c r="C40" s="27" t="s">
        <v>322</v>
      </c>
      <c r="D40" s="27"/>
      <c r="E40" s="58"/>
      <c r="F40" s="58"/>
      <c r="G40" s="58"/>
      <c r="H40" s="58"/>
    </row>
    <row r="41" spans="1:8" ht="21.75" customHeight="1">
      <c r="A41" s="24"/>
      <c r="B41" s="27" t="s">
        <v>348</v>
      </c>
      <c r="C41" s="27" t="s">
        <v>329</v>
      </c>
      <c r="D41" s="27"/>
      <c r="E41" s="49" t="s">
        <v>316</v>
      </c>
      <c r="F41" s="58"/>
      <c r="G41" s="58"/>
      <c r="H41" s="58"/>
    </row>
    <row r="42" spans="1:8" ht="21.75" customHeight="1">
      <c r="A42" s="24"/>
      <c r="B42" s="27"/>
      <c r="C42" s="27"/>
      <c r="D42" s="27"/>
      <c r="E42" s="49" t="s">
        <v>317</v>
      </c>
      <c r="F42" s="58"/>
      <c r="G42" s="58"/>
      <c r="H42" s="58"/>
    </row>
    <row r="43" spans="1:8" ht="21.75" customHeight="1">
      <c r="A43" s="24"/>
      <c r="B43" s="27"/>
      <c r="C43" s="27"/>
      <c r="D43" s="27"/>
      <c r="E43" s="49" t="s">
        <v>318</v>
      </c>
      <c r="F43" s="58"/>
      <c r="G43" s="58"/>
      <c r="H43" s="58"/>
    </row>
    <row r="44" spans="1:8" ht="21.75" customHeight="1">
      <c r="A44" s="24"/>
      <c r="B44" s="27"/>
      <c r="C44" s="27" t="s">
        <v>322</v>
      </c>
      <c r="D44" s="27"/>
      <c r="E44" s="58"/>
      <c r="F44" s="58"/>
      <c r="G44" s="58"/>
      <c r="H44" s="58"/>
    </row>
    <row r="45" spans="1:8" s="54" customFormat="1" ht="24" customHeight="1">
      <c r="A45" s="50" t="s">
        <v>349</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44</v>
      </c>
      <c r="B1" s="16"/>
      <c r="C1" s="16"/>
      <c r="D1" s="16"/>
    </row>
    <row r="2" spans="1:9" ht="33.75" customHeight="1">
      <c r="A2" s="17" t="s">
        <v>45</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296</v>
      </c>
      <c r="B5" s="23"/>
      <c r="C5" s="23"/>
      <c r="D5" s="24"/>
      <c r="E5" s="24"/>
      <c r="F5" s="24"/>
      <c r="G5" s="24"/>
      <c r="H5" s="24"/>
      <c r="I5" s="24"/>
    </row>
    <row r="6" spans="1:9" ht="21.75" customHeight="1">
      <c r="A6" s="25" t="s">
        <v>297</v>
      </c>
      <c r="B6" s="26"/>
      <c r="C6" s="26"/>
      <c r="D6" s="27"/>
      <c r="E6" s="27"/>
      <c r="F6" s="25" t="s">
        <v>298</v>
      </c>
      <c r="G6" s="28"/>
      <c r="H6" s="24"/>
      <c r="I6" s="24"/>
    </row>
    <row r="7" spans="1:9" ht="21.75" customHeight="1">
      <c r="A7" s="29" t="s">
        <v>299</v>
      </c>
      <c r="B7" s="30"/>
      <c r="C7" s="31"/>
      <c r="D7" s="32" t="s">
        <v>300</v>
      </c>
      <c r="E7" s="32"/>
      <c r="F7" s="33" t="s">
        <v>301</v>
      </c>
      <c r="G7" s="34"/>
      <c r="H7" s="35"/>
      <c r="I7" s="51"/>
    </row>
    <row r="8" spans="1:9" ht="21.75" customHeight="1">
      <c r="A8" s="36"/>
      <c r="B8" s="37"/>
      <c r="C8" s="38"/>
      <c r="D8" s="32" t="s">
        <v>302</v>
      </c>
      <c r="E8" s="32"/>
      <c r="F8" s="33" t="s">
        <v>302</v>
      </c>
      <c r="G8" s="34"/>
      <c r="H8" s="35"/>
      <c r="I8" s="51"/>
    </row>
    <row r="9" spans="1:9" ht="21.75" customHeight="1">
      <c r="A9" s="39"/>
      <c r="B9" s="40"/>
      <c r="C9" s="41"/>
      <c r="D9" s="32" t="s">
        <v>303</v>
      </c>
      <c r="E9" s="32"/>
      <c r="F9" s="33" t="s">
        <v>304</v>
      </c>
      <c r="G9" s="34"/>
      <c r="H9" s="35"/>
      <c r="I9" s="51"/>
    </row>
    <row r="10" spans="1:9" ht="21.75" customHeight="1">
      <c r="A10" s="24" t="s">
        <v>305</v>
      </c>
      <c r="B10" s="27" t="s">
        <v>306</v>
      </c>
      <c r="C10" s="27"/>
      <c r="D10" s="27"/>
      <c r="E10" s="27"/>
      <c r="F10" s="25" t="s">
        <v>307</v>
      </c>
      <c r="G10" s="26"/>
      <c r="H10" s="26"/>
      <c r="I10" s="28"/>
    </row>
    <row r="11" spans="1:9" ht="100.5" customHeight="1">
      <c r="A11" s="42"/>
      <c r="B11" s="43" t="s">
        <v>308</v>
      </c>
      <c r="C11" s="43"/>
      <c r="D11" s="43"/>
      <c r="E11" s="43"/>
      <c r="F11" s="44" t="s">
        <v>308</v>
      </c>
      <c r="G11" s="45"/>
      <c r="H11" s="46"/>
      <c r="I11" s="52"/>
    </row>
    <row r="12" spans="1:9" ht="24">
      <c r="A12" s="27" t="s">
        <v>309</v>
      </c>
      <c r="B12" s="47" t="s">
        <v>310</v>
      </c>
      <c r="C12" s="27" t="s">
        <v>311</v>
      </c>
      <c r="D12" s="27" t="s">
        <v>312</v>
      </c>
      <c r="E12" s="27" t="s">
        <v>313</v>
      </c>
      <c r="F12" s="27" t="s">
        <v>311</v>
      </c>
      <c r="G12" s="27" t="s">
        <v>312</v>
      </c>
      <c r="H12" s="27"/>
      <c r="I12" s="27" t="s">
        <v>313</v>
      </c>
    </row>
    <row r="13" spans="1:9" ht="21.75" customHeight="1">
      <c r="A13" s="27"/>
      <c r="B13" s="27" t="s">
        <v>314</v>
      </c>
      <c r="C13" s="27" t="s">
        <v>315</v>
      </c>
      <c r="D13" s="32" t="s">
        <v>316</v>
      </c>
      <c r="E13" s="48"/>
      <c r="F13" s="27" t="s">
        <v>315</v>
      </c>
      <c r="G13" s="49" t="s">
        <v>316</v>
      </c>
      <c r="H13" s="49"/>
      <c r="I13" s="48"/>
    </row>
    <row r="14" spans="1:9" ht="21.75" customHeight="1">
      <c r="A14" s="27"/>
      <c r="B14" s="24"/>
      <c r="C14" s="27"/>
      <c r="D14" s="32" t="s">
        <v>317</v>
      </c>
      <c r="E14" s="48"/>
      <c r="F14" s="27"/>
      <c r="G14" s="49" t="s">
        <v>317</v>
      </c>
      <c r="H14" s="49"/>
      <c r="I14" s="48"/>
    </row>
    <row r="15" spans="1:9" ht="21.75" customHeight="1">
      <c r="A15" s="27"/>
      <c r="B15" s="24"/>
      <c r="C15" s="27"/>
      <c r="D15" s="32" t="s">
        <v>318</v>
      </c>
      <c r="E15" s="48"/>
      <c r="F15" s="27"/>
      <c r="G15" s="49" t="s">
        <v>318</v>
      </c>
      <c r="H15" s="49"/>
      <c r="I15" s="48"/>
    </row>
    <row r="16" spans="1:9" ht="21.75" customHeight="1">
      <c r="A16" s="27"/>
      <c r="B16" s="24"/>
      <c r="C16" s="27" t="s">
        <v>319</v>
      </c>
      <c r="D16" s="32" t="s">
        <v>316</v>
      </c>
      <c r="E16" s="48"/>
      <c r="F16" s="27" t="s">
        <v>319</v>
      </c>
      <c r="G16" s="49" t="s">
        <v>316</v>
      </c>
      <c r="H16" s="49"/>
      <c r="I16" s="48"/>
    </row>
    <row r="17" spans="1:9" ht="21.75" customHeight="1">
      <c r="A17" s="27"/>
      <c r="B17" s="24"/>
      <c r="C17" s="27"/>
      <c r="D17" s="32" t="s">
        <v>317</v>
      </c>
      <c r="E17" s="48"/>
      <c r="F17" s="27"/>
      <c r="G17" s="49" t="s">
        <v>317</v>
      </c>
      <c r="H17" s="49"/>
      <c r="I17" s="48"/>
    </row>
    <row r="18" spans="1:9" ht="21.75" customHeight="1">
      <c r="A18" s="27"/>
      <c r="B18" s="24"/>
      <c r="C18" s="27"/>
      <c r="D18" s="32" t="s">
        <v>318</v>
      </c>
      <c r="E18" s="48"/>
      <c r="F18" s="27"/>
      <c r="G18" s="49" t="s">
        <v>318</v>
      </c>
      <c r="H18" s="49"/>
      <c r="I18" s="48"/>
    </row>
    <row r="19" spans="1:9" ht="21.75" customHeight="1">
      <c r="A19" s="27"/>
      <c r="B19" s="24"/>
      <c r="C19" s="27" t="s">
        <v>320</v>
      </c>
      <c r="D19" s="32" t="s">
        <v>316</v>
      </c>
      <c r="E19" s="48"/>
      <c r="F19" s="27" t="s">
        <v>320</v>
      </c>
      <c r="G19" s="49" t="s">
        <v>316</v>
      </c>
      <c r="H19" s="49"/>
      <c r="I19" s="48"/>
    </row>
    <row r="20" spans="1:9" ht="21.75" customHeight="1">
      <c r="A20" s="27"/>
      <c r="B20" s="24"/>
      <c r="C20" s="27"/>
      <c r="D20" s="32" t="s">
        <v>317</v>
      </c>
      <c r="E20" s="48"/>
      <c r="F20" s="27"/>
      <c r="G20" s="49" t="s">
        <v>317</v>
      </c>
      <c r="H20" s="49"/>
      <c r="I20" s="48"/>
    </row>
    <row r="21" spans="1:9" ht="21.75" customHeight="1">
      <c r="A21" s="27"/>
      <c r="B21" s="24"/>
      <c r="C21" s="27"/>
      <c r="D21" s="32" t="s">
        <v>318</v>
      </c>
      <c r="E21" s="48"/>
      <c r="F21" s="27"/>
      <c r="G21" s="49" t="s">
        <v>318</v>
      </c>
      <c r="H21" s="49"/>
      <c r="I21" s="48"/>
    </row>
    <row r="22" spans="1:9" ht="21.75" customHeight="1">
      <c r="A22" s="27"/>
      <c r="B22" s="24"/>
      <c r="C22" s="27" t="s">
        <v>321</v>
      </c>
      <c r="D22" s="32" t="s">
        <v>316</v>
      </c>
      <c r="E22" s="48"/>
      <c r="F22" s="27" t="s">
        <v>321</v>
      </c>
      <c r="G22" s="49" t="s">
        <v>316</v>
      </c>
      <c r="H22" s="49"/>
      <c r="I22" s="48"/>
    </row>
    <row r="23" spans="1:9" ht="21.75" customHeight="1">
      <c r="A23" s="27"/>
      <c r="B23" s="24"/>
      <c r="C23" s="27"/>
      <c r="D23" s="32" t="s">
        <v>317</v>
      </c>
      <c r="E23" s="48"/>
      <c r="F23" s="27"/>
      <c r="G23" s="49" t="s">
        <v>317</v>
      </c>
      <c r="H23" s="49"/>
      <c r="I23" s="48"/>
    </row>
    <row r="24" spans="1:9" ht="21.75" customHeight="1">
      <c r="A24" s="27"/>
      <c r="B24" s="24"/>
      <c r="C24" s="27"/>
      <c r="D24" s="32" t="s">
        <v>318</v>
      </c>
      <c r="E24" s="48"/>
      <c r="F24" s="27"/>
      <c r="G24" s="49" t="s">
        <v>318</v>
      </c>
      <c r="H24" s="49"/>
      <c r="I24" s="48"/>
    </row>
    <row r="25" spans="1:9" ht="21.75" customHeight="1">
      <c r="A25" s="27"/>
      <c r="B25" s="24"/>
      <c r="C25" s="27" t="s">
        <v>322</v>
      </c>
      <c r="D25" s="48"/>
      <c r="E25" s="27"/>
      <c r="F25" s="27" t="s">
        <v>322</v>
      </c>
      <c r="G25" s="49"/>
      <c r="H25" s="49"/>
      <c r="I25" s="48"/>
    </row>
    <row r="26" spans="1:9" ht="21.75" customHeight="1">
      <c r="A26" s="27"/>
      <c r="B26" s="27" t="s">
        <v>323</v>
      </c>
      <c r="C26" s="27" t="s">
        <v>324</v>
      </c>
      <c r="D26" s="32" t="s">
        <v>316</v>
      </c>
      <c r="E26" s="48"/>
      <c r="F26" s="27" t="s">
        <v>324</v>
      </c>
      <c r="G26" s="49" t="s">
        <v>316</v>
      </c>
      <c r="H26" s="49"/>
      <c r="I26" s="48"/>
    </row>
    <row r="27" spans="1:9" ht="21.75" customHeight="1">
      <c r="A27" s="27"/>
      <c r="B27" s="24"/>
      <c r="C27" s="27"/>
      <c r="D27" s="32" t="s">
        <v>317</v>
      </c>
      <c r="E27" s="48"/>
      <c r="F27" s="27"/>
      <c r="G27" s="49" t="s">
        <v>317</v>
      </c>
      <c r="H27" s="49"/>
      <c r="I27" s="48"/>
    </row>
    <row r="28" spans="1:9" ht="21.75" customHeight="1">
      <c r="A28" s="27"/>
      <c r="B28" s="24"/>
      <c r="C28" s="27"/>
      <c r="D28" s="32" t="s">
        <v>318</v>
      </c>
      <c r="E28" s="48"/>
      <c r="F28" s="27"/>
      <c r="G28" s="49" t="s">
        <v>318</v>
      </c>
      <c r="H28" s="49"/>
      <c r="I28" s="48"/>
    </row>
    <row r="29" spans="1:9" ht="21.75" customHeight="1">
      <c r="A29" s="27"/>
      <c r="B29" s="24"/>
      <c r="C29" s="27" t="s">
        <v>325</v>
      </c>
      <c r="D29" s="32" t="s">
        <v>316</v>
      </c>
      <c r="E29" s="48"/>
      <c r="F29" s="27" t="s">
        <v>325</v>
      </c>
      <c r="G29" s="49" t="s">
        <v>316</v>
      </c>
      <c r="H29" s="49"/>
      <c r="I29" s="48"/>
    </row>
    <row r="30" spans="1:9" ht="21.75" customHeight="1">
      <c r="A30" s="27"/>
      <c r="B30" s="24"/>
      <c r="C30" s="27"/>
      <c r="D30" s="32" t="s">
        <v>317</v>
      </c>
      <c r="E30" s="48"/>
      <c r="F30" s="27"/>
      <c r="G30" s="49" t="s">
        <v>317</v>
      </c>
      <c r="H30" s="49"/>
      <c r="I30" s="48"/>
    </row>
    <row r="31" spans="1:9" ht="21.75" customHeight="1">
      <c r="A31" s="27"/>
      <c r="B31" s="24"/>
      <c r="C31" s="27"/>
      <c r="D31" s="32" t="s">
        <v>318</v>
      </c>
      <c r="E31" s="48"/>
      <c r="F31" s="27"/>
      <c r="G31" s="49" t="s">
        <v>318</v>
      </c>
      <c r="H31" s="49"/>
      <c r="I31" s="48"/>
    </row>
    <row r="32" spans="1:9" ht="21.75" customHeight="1">
      <c r="A32" s="27"/>
      <c r="B32" s="24"/>
      <c r="C32" s="27" t="s">
        <v>326</v>
      </c>
      <c r="D32" s="32" t="s">
        <v>316</v>
      </c>
      <c r="E32" s="48"/>
      <c r="F32" s="27" t="s">
        <v>326</v>
      </c>
      <c r="G32" s="49" t="s">
        <v>316</v>
      </c>
      <c r="H32" s="49"/>
      <c r="I32" s="48"/>
    </row>
    <row r="33" spans="1:9" ht="21.75" customHeight="1">
      <c r="A33" s="27"/>
      <c r="B33" s="24"/>
      <c r="C33" s="27"/>
      <c r="D33" s="32" t="s">
        <v>317</v>
      </c>
      <c r="E33" s="48"/>
      <c r="F33" s="27"/>
      <c r="G33" s="49" t="s">
        <v>317</v>
      </c>
      <c r="H33" s="49"/>
      <c r="I33" s="48"/>
    </row>
    <row r="34" spans="1:9" ht="21.75" customHeight="1">
      <c r="A34" s="27"/>
      <c r="B34" s="24"/>
      <c r="C34" s="27"/>
      <c r="D34" s="32" t="s">
        <v>318</v>
      </c>
      <c r="E34" s="48"/>
      <c r="F34" s="27"/>
      <c r="G34" s="49" t="s">
        <v>318</v>
      </c>
      <c r="H34" s="49"/>
      <c r="I34" s="48"/>
    </row>
    <row r="35" spans="1:9" ht="21.75" customHeight="1">
      <c r="A35" s="27"/>
      <c r="B35" s="24"/>
      <c r="C35" s="27" t="s">
        <v>327</v>
      </c>
      <c r="D35" s="32" t="s">
        <v>316</v>
      </c>
      <c r="E35" s="48"/>
      <c r="F35" s="27" t="s">
        <v>327</v>
      </c>
      <c r="G35" s="49" t="s">
        <v>316</v>
      </c>
      <c r="H35" s="49"/>
      <c r="I35" s="48"/>
    </row>
    <row r="36" spans="1:9" ht="21.75" customHeight="1">
      <c r="A36" s="27"/>
      <c r="B36" s="24"/>
      <c r="C36" s="27"/>
      <c r="D36" s="32" t="s">
        <v>317</v>
      </c>
      <c r="E36" s="48"/>
      <c r="F36" s="27"/>
      <c r="G36" s="49" t="s">
        <v>317</v>
      </c>
      <c r="H36" s="49"/>
      <c r="I36" s="48"/>
    </row>
    <row r="37" spans="1:9" ht="21.75" customHeight="1">
      <c r="A37" s="27"/>
      <c r="B37" s="24"/>
      <c r="C37" s="27"/>
      <c r="D37" s="32" t="s">
        <v>318</v>
      </c>
      <c r="E37" s="48"/>
      <c r="F37" s="27"/>
      <c r="G37" s="49" t="s">
        <v>318</v>
      </c>
      <c r="H37" s="49"/>
      <c r="I37" s="48"/>
    </row>
    <row r="38" spans="1:9" ht="21.75" customHeight="1">
      <c r="A38" s="27"/>
      <c r="B38" s="24"/>
      <c r="C38" s="27" t="s">
        <v>322</v>
      </c>
      <c r="D38" s="48"/>
      <c r="E38" s="48"/>
      <c r="F38" s="27" t="s">
        <v>322</v>
      </c>
      <c r="G38" s="49"/>
      <c r="H38" s="49"/>
      <c r="I38" s="48"/>
    </row>
    <row r="39" spans="1:9" ht="21.75" customHeight="1">
      <c r="A39" s="27"/>
      <c r="B39" s="27" t="s">
        <v>328</v>
      </c>
      <c r="C39" s="27" t="s">
        <v>329</v>
      </c>
      <c r="D39" s="32" t="s">
        <v>316</v>
      </c>
      <c r="E39" s="24"/>
      <c r="F39" s="27" t="s">
        <v>329</v>
      </c>
      <c r="G39" s="49" t="s">
        <v>316</v>
      </c>
      <c r="H39" s="49"/>
      <c r="I39" s="48"/>
    </row>
    <row r="40" spans="1:9" ht="21.75" customHeight="1">
      <c r="A40" s="27"/>
      <c r="B40" s="27"/>
      <c r="C40" s="27"/>
      <c r="D40" s="32" t="s">
        <v>317</v>
      </c>
      <c r="E40" s="27"/>
      <c r="F40" s="27"/>
      <c r="G40" s="49" t="s">
        <v>317</v>
      </c>
      <c r="H40" s="49"/>
      <c r="I40" s="48"/>
    </row>
    <row r="41" spans="1:9" ht="21.75" customHeight="1">
      <c r="A41" s="27"/>
      <c r="B41" s="27"/>
      <c r="C41" s="27"/>
      <c r="D41" s="32" t="s">
        <v>318</v>
      </c>
      <c r="E41" s="27"/>
      <c r="F41" s="27"/>
      <c r="G41" s="49" t="s">
        <v>318</v>
      </c>
      <c r="H41" s="49"/>
      <c r="I41" s="48"/>
    </row>
    <row r="42" spans="1:9" ht="21.75" customHeight="1">
      <c r="A42" s="27"/>
      <c r="B42" s="27"/>
      <c r="C42" s="27" t="s">
        <v>322</v>
      </c>
      <c r="D42" s="48"/>
      <c r="E42" s="27"/>
      <c r="F42" s="27" t="s">
        <v>322</v>
      </c>
      <c r="G42" s="49"/>
      <c r="H42" s="49"/>
      <c r="I42" s="48"/>
    </row>
    <row r="43" spans="1:9" ht="21" customHeight="1">
      <c r="A43" s="50" t="s">
        <v>350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P44"/>
  <sheetViews>
    <sheetView tabSelected="1" workbookViewId="0" topLeftCell="A1">
      <selection activeCell="G9" sqref="G9"/>
    </sheetView>
  </sheetViews>
  <sheetFormatPr defaultColWidth="9"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83203125" style="0" customWidth="1"/>
    <col min="10" max="10" width="9.33203125" style="0" customWidth="1"/>
    <col min="11" max="11" width="15.5" style="0" customWidth="1"/>
    <col min="12" max="12" width="10.5" style="0" customWidth="1"/>
    <col min="13" max="13" width="9" style="0" customWidth="1"/>
    <col min="14" max="15" width="10.5" style="0" customWidth="1"/>
    <col min="16" max="16" width="12.66015625" style="0" customWidth="1"/>
  </cols>
  <sheetData>
    <row r="1" spans="1:2" ht="24" customHeight="1">
      <c r="A1" s="5" t="s">
        <v>46</v>
      </c>
      <c r="B1" s="5"/>
    </row>
    <row r="2" spans="1:16" s="1" customFormat="1" ht="67.5" customHeight="1">
      <c r="A2" s="6" t="s">
        <v>47</v>
      </c>
      <c r="B2" s="6"/>
      <c r="C2" s="6"/>
      <c r="D2" s="6"/>
      <c r="E2" s="6"/>
      <c r="F2" s="6"/>
      <c r="G2" s="6"/>
      <c r="H2" s="6"/>
      <c r="I2" s="6"/>
      <c r="J2" s="6"/>
      <c r="K2" s="6"/>
      <c r="L2" s="6"/>
      <c r="M2" s="6"/>
      <c r="N2" s="6"/>
      <c r="O2" s="6"/>
      <c r="P2" s="12" t="s">
        <v>351</v>
      </c>
    </row>
    <row r="3" spans="1:15" s="1" customFormat="1" ht="24.75" customHeight="1">
      <c r="A3" s="7" t="s">
        <v>6</v>
      </c>
      <c r="B3" s="7" t="s">
        <v>352</v>
      </c>
      <c r="C3" s="7" t="s">
        <v>353</v>
      </c>
      <c r="D3" s="7"/>
      <c r="E3" s="7" t="s">
        <v>354</v>
      </c>
      <c r="F3" s="7"/>
      <c r="G3" s="7" t="s">
        <v>355</v>
      </c>
      <c r="H3" s="7" t="s">
        <v>356</v>
      </c>
      <c r="I3" s="7"/>
      <c r="J3" s="7"/>
      <c r="K3" s="7"/>
      <c r="L3" s="7" t="s">
        <v>357</v>
      </c>
      <c r="M3" s="7"/>
      <c r="N3" s="7"/>
      <c r="O3" s="7"/>
    </row>
    <row r="4" spans="1:15" s="1" customFormat="1" ht="31.5" customHeight="1">
      <c r="A4" s="7"/>
      <c r="B4" s="7"/>
      <c r="C4" s="7" t="s">
        <v>358</v>
      </c>
      <c r="D4" s="7" t="s">
        <v>359</v>
      </c>
      <c r="E4" s="7" t="s">
        <v>358</v>
      </c>
      <c r="F4" s="7" t="s">
        <v>359</v>
      </c>
      <c r="G4" s="7"/>
      <c r="H4" s="7" t="s">
        <v>360</v>
      </c>
      <c r="I4" s="7" t="s">
        <v>361</v>
      </c>
      <c r="J4" s="7" t="s">
        <v>362</v>
      </c>
      <c r="K4" s="7" t="s">
        <v>363</v>
      </c>
      <c r="L4" s="7" t="s">
        <v>360</v>
      </c>
      <c r="M4" s="7" t="s">
        <v>361</v>
      </c>
      <c r="N4" s="7" t="s">
        <v>362</v>
      </c>
      <c r="O4" s="7" t="s">
        <v>363</v>
      </c>
    </row>
    <row r="5" spans="1:15" s="1" customFormat="1" ht="19.5" customHeight="1">
      <c r="A5" s="7">
        <v>1</v>
      </c>
      <c r="B5" s="7" t="s">
        <v>364</v>
      </c>
      <c r="C5" s="7">
        <v>9</v>
      </c>
      <c r="D5" s="7"/>
      <c r="E5" s="7"/>
      <c r="F5" s="7">
        <v>8</v>
      </c>
      <c r="G5" s="7">
        <v>2</v>
      </c>
      <c r="H5" s="7"/>
      <c r="I5" s="13"/>
      <c r="J5" s="7">
        <v>23</v>
      </c>
      <c r="K5" s="13">
        <v>24.71</v>
      </c>
      <c r="L5" s="7"/>
      <c r="M5" s="7"/>
      <c r="N5" s="7"/>
      <c r="O5" s="7"/>
    </row>
    <row r="6" spans="1:15" s="1" customFormat="1" ht="19.5" customHeight="1">
      <c r="A6" s="7">
        <v>2</v>
      </c>
      <c r="B6" s="7" t="s">
        <v>201</v>
      </c>
      <c r="C6" s="7"/>
      <c r="D6" s="7">
        <v>12</v>
      </c>
      <c r="E6" s="7"/>
      <c r="F6" s="7">
        <v>10</v>
      </c>
      <c r="G6" s="7"/>
      <c r="H6" s="7"/>
      <c r="I6" s="13"/>
      <c r="J6" s="7">
        <v>218</v>
      </c>
      <c r="K6" s="13">
        <v>120.9199</v>
      </c>
      <c r="L6" s="7"/>
      <c r="M6" s="7"/>
      <c r="N6" s="7"/>
      <c r="O6" s="7"/>
    </row>
    <row r="7" spans="1:15" s="1" customFormat="1" ht="25.5" customHeight="1">
      <c r="A7" s="7">
        <v>3</v>
      </c>
      <c r="B7" s="8" t="s">
        <v>365</v>
      </c>
      <c r="C7" s="7"/>
      <c r="D7" s="7">
        <v>5</v>
      </c>
      <c r="E7" s="7"/>
      <c r="F7" s="7"/>
      <c r="G7" s="7"/>
      <c r="H7" s="7"/>
      <c r="I7" s="13"/>
      <c r="J7" s="7"/>
      <c r="K7" s="13"/>
      <c r="L7" s="7"/>
      <c r="M7" s="7"/>
      <c r="N7" s="7"/>
      <c r="O7" s="7"/>
    </row>
    <row r="8" spans="1:15" s="1" customFormat="1" ht="19.5" customHeight="1">
      <c r="A8" s="7">
        <v>4</v>
      </c>
      <c r="B8" s="9"/>
      <c r="C8" s="7"/>
      <c r="D8" s="7"/>
      <c r="E8" s="7"/>
      <c r="F8" s="7"/>
      <c r="G8" s="7"/>
      <c r="H8" s="7"/>
      <c r="I8" s="13"/>
      <c r="J8" s="7"/>
      <c r="K8" s="13"/>
      <c r="L8" s="7"/>
      <c r="M8" s="7"/>
      <c r="N8" s="7"/>
      <c r="O8" s="7"/>
    </row>
    <row r="9" spans="1:15" s="1" customFormat="1" ht="19.5" customHeight="1">
      <c r="A9" s="7">
        <v>5</v>
      </c>
      <c r="B9" s="7"/>
      <c r="C9" s="7"/>
      <c r="D9" s="7"/>
      <c r="E9" s="7"/>
      <c r="F9" s="7"/>
      <c r="G9" s="7"/>
      <c r="H9" s="7"/>
      <c r="I9" s="13"/>
      <c r="J9" s="7"/>
      <c r="K9" s="13"/>
      <c r="L9" s="7"/>
      <c r="M9" s="7"/>
      <c r="N9" s="7"/>
      <c r="O9" s="7"/>
    </row>
    <row r="10" spans="1:15" s="1" customFormat="1" ht="19.5" customHeight="1">
      <c r="A10" s="7">
        <v>6</v>
      </c>
      <c r="B10" s="7"/>
      <c r="C10" s="7"/>
      <c r="D10" s="7"/>
      <c r="E10" s="7"/>
      <c r="F10" s="7"/>
      <c r="G10" s="7"/>
      <c r="H10" s="7"/>
      <c r="I10" s="13"/>
      <c r="J10" s="7"/>
      <c r="K10" s="13"/>
      <c r="L10" s="7"/>
      <c r="M10" s="7"/>
      <c r="N10" s="7"/>
      <c r="O10" s="7"/>
    </row>
    <row r="11" spans="1:15" s="1" customFormat="1" ht="19.5" customHeight="1">
      <c r="A11" s="7">
        <v>7</v>
      </c>
      <c r="B11" s="7"/>
      <c r="C11" s="7"/>
      <c r="D11" s="7"/>
      <c r="E11" s="7"/>
      <c r="F11" s="7"/>
      <c r="G11" s="7"/>
      <c r="H11" s="7"/>
      <c r="I11" s="13"/>
      <c r="J11" s="7"/>
      <c r="K11" s="13"/>
      <c r="L11" s="7"/>
      <c r="M11" s="7"/>
      <c r="N11" s="7"/>
      <c r="O11" s="7"/>
    </row>
    <row r="12" spans="1:15" s="1" customFormat="1" ht="19.5" customHeight="1">
      <c r="A12" s="7">
        <v>8</v>
      </c>
      <c r="B12" s="7"/>
      <c r="C12" s="7"/>
      <c r="D12" s="7"/>
      <c r="E12" s="7"/>
      <c r="F12" s="7"/>
      <c r="G12" s="7"/>
      <c r="H12" s="7"/>
      <c r="I12" s="13"/>
      <c r="J12" s="7"/>
      <c r="K12" s="13"/>
      <c r="L12" s="7"/>
      <c r="M12" s="7"/>
      <c r="N12" s="7"/>
      <c r="O12" s="7"/>
    </row>
    <row r="13" spans="1:15" s="1" customFormat="1" ht="19.5" customHeight="1">
      <c r="A13" s="7">
        <v>9</v>
      </c>
      <c r="B13" s="7"/>
      <c r="C13" s="7"/>
      <c r="D13" s="7"/>
      <c r="E13" s="7"/>
      <c r="F13" s="7"/>
      <c r="G13" s="7"/>
      <c r="H13" s="7"/>
      <c r="I13" s="13"/>
      <c r="J13" s="7"/>
      <c r="K13" s="13"/>
      <c r="L13" s="7"/>
      <c r="M13" s="7"/>
      <c r="N13" s="7"/>
      <c r="O13" s="7"/>
    </row>
    <row r="14" spans="1:15" s="1" customFormat="1" ht="19.5" customHeight="1">
      <c r="A14" s="7">
        <v>10</v>
      </c>
      <c r="B14" s="7"/>
      <c r="C14" s="7"/>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128</v>
      </c>
      <c r="C19" s="7">
        <f aca="true" t="shared" si="0" ref="C19:O19">SUM(C5:C18)</f>
        <v>9</v>
      </c>
      <c r="D19" s="7">
        <f t="shared" si="0"/>
        <v>17</v>
      </c>
      <c r="E19" s="7">
        <f t="shared" si="0"/>
        <v>0</v>
      </c>
      <c r="F19" s="7">
        <f t="shared" si="0"/>
        <v>18</v>
      </c>
      <c r="G19" s="7">
        <f t="shared" si="0"/>
        <v>2</v>
      </c>
      <c r="H19" s="7">
        <f t="shared" si="0"/>
        <v>0</v>
      </c>
      <c r="I19" s="7">
        <f t="shared" si="0"/>
        <v>0</v>
      </c>
      <c r="J19" s="7">
        <f t="shared" si="0"/>
        <v>241</v>
      </c>
      <c r="K19" s="7">
        <f t="shared" si="0"/>
        <v>145.6299</v>
      </c>
      <c r="L19" s="7">
        <f t="shared" si="0"/>
        <v>0</v>
      </c>
      <c r="M19" s="7">
        <f t="shared" si="0"/>
        <v>0</v>
      </c>
      <c r="N19" s="7">
        <f t="shared" si="0"/>
        <v>0</v>
      </c>
      <c r="O19" s="7">
        <f t="shared" si="0"/>
        <v>0</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O15" sqref="O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9" t="s">
        <v>5</v>
      </c>
      <c r="B1" s="169"/>
      <c r="C1" s="169"/>
      <c r="D1" s="169"/>
      <c r="E1" s="169"/>
      <c r="F1" s="169"/>
      <c r="G1" s="169"/>
      <c r="H1" s="169"/>
      <c r="I1" s="169"/>
      <c r="J1" s="169"/>
      <c r="K1" s="169"/>
      <c r="L1" s="169"/>
    </row>
    <row r="2" spans="1:12" s="167" customFormat="1" ht="24.75" customHeight="1">
      <c r="A2" s="170" t="s">
        <v>6</v>
      </c>
      <c r="B2" s="171" t="s">
        <v>7</v>
      </c>
      <c r="C2" s="172"/>
      <c r="D2" s="172"/>
      <c r="E2" s="172"/>
      <c r="F2" s="172"/>
      <c r="G2" s="172"/>
      <c r="H2" s="172"/>
      <c r="I2" s="172"/>
      <c r="J2" s="175"/>
      <c r="K2" s="170" t="s">
        <v>8</v>
      </c>
      <c r="L2" s="170" t="s">
        <v>9</v>
      </c>
    </row>
    <row r="3" spans="1:12" s="168" customFormat="1" ht="24.75" customHeight="1">
      <c r="A3" s="173" t="s">
        <v>10</v>
      </c>
      <c r="B3" s="174" t="s">
        <v>11</v>
      </c>
      <c r="C3" s="174"/>
      <c r="D3" s="174"/>
      <c r="E3" s="174"/>
      <c r="F3" s="174"/>
      <c r="G3" s="174"/>
      <c r="H3" s="174"/>
      <c r="I3" s="174"/>
      <c r="J3" s="174"/>
      <c r="K3" s="173" t="s">
        <v>12</v>
      </c>
      <c r="L3" s="173"/>
    </row>
    <row r="4" spans="1:12" s="168" customFormat="1" ht="24.75" customHeight="1">
      <c r="A4" s="173" t="s">
        <v>13</v>
      </c>
      <c r="B4" s="174" t="s">
        <v>14</v>
      </c>
      <c r="C4" s="174"/>
      <c r="D4" s="174"/>
      <c r="E4" s="174"/>
      <c r="F4" s="174"/>
      <c r="G4" s="174"/>
      <c r="H4" s="174"/>
      <c r="I4" s="174"/>
      <c r="J4" s="174"/>
      <c r="K4" s="173" t="s">
        <v>12</v>
      </c>
      <c r="L4" s="176"/>
    </row>
    <row r="5" spans="1:12" s="168" customFormat="1" ht="24.75" customHeight="1">
      <c r="A5" s="173" t="s">
        <v>15</v>
      </c>
      <c r="B5" s="174" t="s">
        <v>16</v>
      </c>
      <c r="C5" s="174"/>
      <c r="D5" s="174"/>
      <c r="E5" s="174"/>
      <c r="F5" s="174"/>
      <c r="G5" s="174"/>
      <c r="H5" s="174"/>
      <c r="I5" s="174"/>
      <c r="J5" s="174"/>
      <c r="K5" s="173" t="s">
        <v>12</v>
      </c>
      <c r="L5" s="176"/>
    </row>
    <row r="6" spans="1:12" s="168" customFormat="1" ht="24.75" customHeight="1">
      <c r="A6" s="173" t="s">
        <v>17</v>
      </c>
      <c r="B6" s="174" t="s">
        <v>18</v>
      </c>
      <c r="C6" s="174"/>
      <c r="D6" s="174"/>
      <c r="E6" s="174"/>
      <c r="F6" s="174"/>
      <c r="G6" s="174"/>
      <c r="H6" s="174"/>
      <c r="I6" s="174"/>
      <c r="J6" s="174"/>
      <c r="K6" s="173" t="s">
        <v>12</v>
      </c>
      <c r="L6" s="174"/>
    </row>
    <row r="7" spans="1:12" s="168" customFormat="1" ht="24.75" customHeight="1">
      <c r="A7" s="173" t="s">
        <v>19</v>
      </c>
      <c r="B7" s="174" t="s">
        <v>20</v>
      </c>
      <c r="C7" s="174"/>
      <c r="D7" s="174"/>
      <c r="E7" s="174"/>
      <c r="F7" s="174"/>
      <c r="G7" s="174"/>
      <c r="H7" s="174"/>
      <c r="I7" s="174"/>
      <c r="J7" s="174"/>
      <c r="K7" s="173" t="s">
        <v>12</v>
      </c>
      <c r="L7" s="177"/>
    </row>
    <row r="8" spans="1:12" s="168" customFormat="1" ht="24.75" customHeight="1">
      <c r="A8" s="173" t="s">
        <v>21</v>
      </c>
      <c r="B8" s="174" t="s">
        <v>22</v>
      </c>
      <c r="C8" s="174"/>
      <c r="D8" s="174"/>
      <c r="E8" s="174"/>
      <c r="F8" s="174"/>
      <c r="G8" s="174"/>
      <c r="H8" s="174"/>
      <c r="I8" s="174"/>
      <c r="J8" s="174"/>
      <c r="K8" s="173" t="s">
        <v>12</v>
      </c>
      <c r="L8" s="177"/>
    </row>
    <row r="9" spans="1:12" s="168" customFormat="1" ht="24.75" customHeight="1">
      <c r="A9" s="173" t="s">
        <v>23</v>
      </c>
      <c r="B9" s="174" t="s">
        <v>24</v>
      </c>
      <c r="C9" s="174"/>
      <c r="D9" s="174"/>
      <c r="E9" s="174"/>
      <c r="F9" s="174"/>
      <c r="G9" s="174"/>
      <c r="H9" s="174"/>
      <c r="I9" s="174"/>
      <c r="J9" s="174"/>
      <c r="K9" s="173" t="s">
        <v>12</v>
      </c>
      <c r="L9" s="177"/>
    </row>
    <row r="10" spans="1:12" s="168" customFormat="1" ht="24.75" customHeight="1">
      <c r="A10" s="173" t="s">
        <v>25</v>
      </c>
      <c r="B10" s="174" t="s">
        <v>26</v>
      </c>
      <c r="C10" s="174"/>
      <c r="D10" s="174"/>
      <c r="E10" s="174"/>
      <c r="F10" s="174"/>
      <c r="G10" s="174"/>
      <c r="H10" s="174"/>
      <c r="I10" s="174"/>
      <c r="J10" s="174"/>
      <c r="K10" s="173" t="s">
        <v>12</v>
      </c>
      <c r="L10" s="178"/>
    </row>
    <row r="11" spans="1:12" s="168" customFormat="1" ht="24.75" customHeight="1">
      <c r="A11" s="173" t="s">
        <v>27</v>
      </c>
      <c r="B11" s="174" t="s">
        <v>28</v>
      </c>
      <c r="C11" s="174"/>
      <c r="D11" s="174"/>
      <c r="E11" s="174"/>
      <c r="F11" s="174"/>
      <c r="G11" s="174"/>
      <c r="H11" s="174"/>
      <c r="I11" s="174"/>
      <c r="J11" s="174"/>
      <c r="K11" s="173" t="s">
        <v>29</v>
      </c>
      <c r="L11" s="178" t="s">
        <v>30</v>
      </c>
    </row>
    <row r="12" spans="1:12" s="168" customFormat="1" ht="24.75" customHeight="1">
      <c r="A12" s="173" t="s">
        <v>31</v>
      </c>
      <c r="B12" s="174" t="s">
        <v>32</v>
      </c>
      <c r="C12" s="174"/>
      <c r="D12" s="174"/>
      <c r="E12" s="174"/>
      <c r="F12" s="174"/>
      <c r="G12" s="174"/>
      <c r="H12" s="174"/>
      <c r="I12" s="174"/>
      <c r="J12" s="174"/>
      <c r="K12" s="173" t="s">
        <v>12</v>
      </c>
      <c r="L12" s="178"/>
    </row>
    <row r="13" spans="1:12" s="168" customFormat="1" ht="24.75" customHeight="1">
      <c r="A13" s="173" t="s">
        <v>33</v>
      </c>
      <c r="B13" s="174" t="s">
        <v>34</v>
      </c>
      <c r="C13" s="174"/>
      <c r="D13" s="174"/>
      <c r="E13" s="174"/>
      <c r="F13" s="174"/>
      <c r="G13" s="174"/>
      <c r="H13" s="174"/>
      <c r="I13" s="174"/>
      <c r="J13" s="174"/>
      <c r="K13" s="173" t="s">
        <v>29</v>
      </c>
      <c r="L13" s="178" t="s">
        <v>35</v>
      </c>
    </row>
    <row r="14" spans="1:12" s="168" customFormat="1" ht="24.75" customHeight="1">
      <c r="A14" s="173" t="s">
        <v>36</v>
      </c>
      <c r="B14" s="174" t="s">
        <v>37</v>
      </c>
      <c r="C14" s="174"/>
      <c r="D14" s="174"/>
      <c r="E14" s="174"/>
      <c r="F14" s="174"/>
      <c r="G14" s="174"/>
      <c r="H14" s="174"/>
      <c r="I14" s="174"/>
      <c r="J14" s="174"/>
      <c r="K14" s="173" t="s">
        <v>29</v>
      </c>
      <c r="L14" s="178" t="s">
        <v>38</v>
      </c>
    </row>
    <row r="15" spans="1:12" ht="24">
      <c r="A15" s="173" t="s">
        <v>39</v>
      </c>
      <c r="B15" s="174" t="s">
        <v>40</v>
      </c>
      <c r="C15" s="174"/>
      <c r="D15" s="174"/>
      <c r="E15" s="174"/>
      <c r="F15" s="174"/>
      <c r="G15" s="174"/>
      <c r="H15" s="174"/>
      <c r="I15" s="174"/>
      <c r="J15" s="174"/>
      <c r="K15" s="173" t="s">
        <v>29</v>
      </c>
      <c r="L15" s="178" t="s">
        <v>41</v>
      </c>
    </row>
    <row r="16" spans="1:12" ht="24">
      <c r="A16" s="173" t="s">
        <v>42</v>
      </c>
      <c r="B16" s="174" t="s">
        <v>43</v>
      </c>
      <c r="C16" s="174"/>
      <c r="D16" s="174"/>
      <c r="E16" s="174"/>
      <c r="F16" s="174"/>
      <c r="G16" s="174"/>
      <c r="H16" s="174"/>
      <c r="I16" s="174"/>
      <c r="J16" s="174"/>
      <c r="K16" s="173" t="s">
        <v>29</v>
      </c>
      <c r="L16" s="178" t="s">
        <v>41</v>
      </c>
    </row>
    <row r="17" spans="1:12" ht="24">
      <c r="A17" s="173" t="s">
        <v>44</v>
      </c>
      <c r="B17" s="174" t="s">
        <v>45</v>
      </c>
      <c r="C17" s="174"/>
      <c r="D17" s="174"/>
      <c r="E17" s="174"/>
      <c r="F17" s="174"/>
      <c r="G17" s="174"/>
      <c r="H17" s="174"/>
      <c r="I17" s="174"/>
      <c r="J17" s="174"/>
      <c r="K17" s="173" t="s">
        <v>29</v>
      </c>
      <c r="L17" s="178" t="s">
        <v>41</v>
      </c>
    </row>
    <row r="18" spans="1:12" ht="14.25">
      <c r="A18" s="173" t="s">
        <v>46</v>
      </c>
      <c r="B18" s="174" t="s">
        <v>47</v>
      </c>
      <c r="C18" s="174"/>
      <c r="D18" s="174"/>
      <c r="E18" s="174"/>
      <c r="F18" s="174"/>
      <c r="G18" s="174"/>
      <c r="H18" s="174"/>
      <c r="I18" s="174"/>
      <c r="J18" s="174"/>
      <c r="K18" s="179" t="s">
        <v>12</v>
      </c>
      <c r="L18" s="18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17" sqref="B17"/>
    </sheetView>
  </sheetViews>
  <sheetFormatPr defaultColWidth="9.16015625" defaultRowHeight="12.75" customHeight="1"/>
  <cols>
    <col min="1" max="1" width="40.5" style="0" customWidth="1"/>
    <col min="2" max="2" width="23.33203125" style="155" customWidth="1"/>
    <col min="3" max="3" width="41" style="0" customWidth="1"/>
    <col min="4" max="4" width="28.66015625" style="155" customWidth="1"/>
    <col min="5" max="5" width="43" style="0" customWidth="1"/>
    <col min="6" max="6" width="24.16015625" style="156" customWidth="1"/>
  </cols>
  <sheetData>
    <row r="1" spans="1:6" ht="13.5" customHeight="1">
      <c r="A1" s="97" t="s">
        <v>10</v>
      </c>
      <c r="B1" s="104"/>
      <c r="C1" s="98"/>
      <c r="D1" s="104"/>
      <c r="E1" s="98"/>
      <c r="F1" s="157"/>
    </row>
    <row r="2" spans="1:6" ht="16.5" customHeight="1">
      <c r="A2" s="158" t="s">
        <v>11</v>
      </c>
      <c r="B2" s="158"/>
      <c r="C2" s="158"/>
      <c r="D2" s="158"/>
      <c r="E2" s="158"/>
      <c r="F2" s="158"/>
    </row>
    <row r="3" spans="1:6" ht="15" customHeight="1">
      <c r="A3" s="102"/>
      <c r="B3" s="102"/>
      <c r="C3" s="103"/>
      <c r="D3" s="159"/>
      <c r="E3" s="104"/>
      <c r="F3" s="104" t="s">
        <v>48</v>
      </c>
    </row>
    <row r="4" spans="1:6" ht="18.75" customHeight="1">
      <c r="A4" s="105" t="s">
        <v>49</v>
      </c>
      <c r="B4" s="105"/>
      <c r="C4" s="105" t="s">
        <v>50</v>
      </c>
      <c r="D4" s="105"/>
      <c r="E4" s="105"/>
      <c r="F4" s="105"/>
    </row>
    <row r="5" spans="1:6" ht="18.75" customHeight="1">
      <c r="A5" s="105" t="s">
        <v>51</v>
      </c>
      <c r="B5" s="105" t="s">
        <v>52</v>
      </c>
      <c r="C5" s="105" t="s">
        <v>53</v>
      </c>
      <c r="D5" s="106" t="s">
        <v>52</v>
      </c>
      <c r="E5" s="105" t="s">
        <v>54</v>
      </c>
      <c r="F5" s="105" t="s">
        <v>52</v>
      </c>
    </row>
    <row r="6" spans="1:6" ht="18.75" customHeight="1">
      <c r="A6" s="139" t="s">
        <v>55</v>
      </c>
      <c r="B6" s="112">
        <f>B7+B12+B13+B15+B16+B17</f>
        <v>1537.05</v>
      </c>
      <c r="C6" s="139" t="s">
        <v>55</v>
      </c>
      <c r="D6" s="112">
        <f>SUM(D7:D34)</f>
        <v>1537.05</v>
      </c>
      <c r="E6" s="114" t="s">
        <v>55</v>
      </c>
      <c r="F6" s="112">
        <f>F7+F12+F23+F24+F25</f>
        <v>1537.05</v>
      </c>
    </row>
    <row r="7" spans="1:6" ht="18.75" customHeight="1">
      <c r="A7" s="107" t="s">
        <v>56</v>
      </c>
      <c r="B7" s="112">
        <v>1537.05</v>
      </c>
      <c r="C7" s="141" t="s">
        <v>57</v>
      </c>
      <c r="D7" s="115">
        <v>1537.05</v>
      </c>
      <c r="E7" s="114" t="s">
        <v>58</v>
      </c>
      <c r="F7" s="112">
        <f>SUM(F8:F11)</f>
        <v>1537.05</v>
      </c>
    </row>
    <row r="8" spans="1:8" ht="18.75" customHeight="1">
      <c r="A8" s="107" t="s">
        <v>59</v>
      </c>
      <c r="B8" s="115">
        <v>1537.05</v>
      </c>
      <c r="C8" s="141" t="s">
        <v>60</v>
      </c>
      <c r="D8" s="115"/>
      <c r="E8" s="114" t="s">
        <v>61</v>
      </c>
      <c r="F8" s="160">
        <v>177.2</v>
      </c>
      <c r="H8" s="62"/>
    </row>
    <row r="9" spans="1:6" ht="18.75" customHeight="1">
      <c r="A9" s="142" t="s">
        <v>62</v>
      </c>
      <c r="B9" s="115"/>
      <c r="C9" s="141" t="s">
        <v>63</v>
      </c>
      <c r="D9" s="115"/>
      <c r="E9" s="114" t="s">
        <v>64</v>
      </c>
      <c r="F9" s="160">
        <v>1354.36</v>
      </c>
    </row>
    <row r="10" spans="1:6" ht="18.75" customHeight="1">
      <c r="A10" s="107" t="s">
        <v>65</v>
      </c>
      <c r="B10" s="115"/>
      <c r="C10" s="141" t="s">
        <v>66</v>
      </c>
      <c r="D10" s="115"/>
      <c r="E10" s="114" t="s">
        <v>67</v>
      </c>
      <c r="F10" s="160">
        <v>2.49</v>
      </c>
    </row>
    <row r="11" spans="1:6" ht="18.75" customHeight="1">
      <c r="A11" s="107" t="s">
        <v>68</v>
      </c>
      <c r="B11" s="115"/>
      <c r="C11" s="141" t="s">
        <v>69</v>
      </c>
      <c r="D11" s="115"/>
      <c r="E11" s="114" t="s">
        <v>70</v>
      </c>
      <c r="F11" s="161">
        <v>3</v>
      </c>
    </row>
    <row r="12" spans="1:6" ht="18.75" customHeight="1">
      <c r="A12" s="107" t="s">
        <v>71</v>
      </c>
      <c r="B12" s="115"/>
      <c r="C12" s="141" t="s">
        <v>72</v>
      </c>
      <c r="D12" s="115"/>
      <c r="E12" s="114" t="s">
        <v>73</v>
      </c>
      <c r="F12" s="162">
        <f>SUM(F13:F22)</f>
        <v>0</v>
      </c>
    </row>
    <row r="13" spans="1:6" ht="18.75" customHeight="1">
      <c r="A13" s="107" t="s">
        <v>74</v>
      </c>
      <c r="B13" s="115"/>
      <c r="C13" s="141" t="s">
        <v>75</v>
      </c>
      <c r="D13" s="115"/>
      <c r="E13" s="114" t="s">
        <v>61</v>
      </c>
      <c r="F13" s="115"/>
    </row>
    <row r="14" spans="1:6" ht="18.75" customHeight="1">
      <c r="A14" s="107" t="s">
        <v>76</v>
      </c>
      <c r="B14" s="115"/>
      <c r="C14" s="141" t="s">
        <v>77</v>
      </c>
      <c r="D14" s="115"/>
      <c r="E14" s="114" t="s">
        <v>64</v>
      </c>
      <c r="F14" s="115"/>
    </row>
    <row r="15" spans="1:6" ht="18.75" customHeight="1">
      <c r="A15" s="107" t="s">
        <v>78</v>
      </c>
      <c r="B15" s="115"/>
      <c r="C15" s="141" t="s">
        <v>79</v>
      </c>
      <c r="D15" s="115"/>
      <c r="E15" s="114" t="s">
        <v>80</v>
      </c>
      <c r="F15" s="115"/>
    </row>
    <row r="16" spans="1:6" ht="18.75" customHeight="1">
      <c r="A16" s="145" t="s">
        <v>81</v>
      </c>
      <c r="B16" s="115"/>
      <c r="C16" s="141" t="s">
        <v>82</v>
      </c>
      <c r="D16" s="115"/>
      <c r="E16" s="114" t="s">
        <v>83</v>
      </c>
      <c r="F16" s="115"/>
    </row>
    <row r="17" spans="1:6" ht="18.75" customHeight="1">
      <c r="A17" s="145" t="s">
        <v>84</v>
      </c>
      <c r="B17" s="115"/>
      <c r="C17" s="141" t="s">
        <v>85</v>
      </c>
      <c r="D17" s="115"/>
      <c r="E17" s="114" t="s">
        <v>86</v>
      </c>
      <c r="F17" s="115"/>
    </row>
    <row r="18" spans="1:6" ht="18.75" customHeight="1">
      <c r="A18" s="145"/>
      <c r="B18" s="163"/>
      <c r="C18" s="141" t="s">
        <v>87</v>
      </c>
      <c r="D18" s="115"/>
      <c r="E18" s="114" t="s">
        <v>88</v>
      </c>
      <c r="F18" s="115"/>
    </row>
    <row r="19" spans="1:6" ht="18.75" customHeight="1">
      <c r="A19" s="116"/>
      <c r="B19" s="164"/>
      <c r="C19" s="141" t="s">
        <v>89</v>
      </c>
      <c r="D19" s="115"/>
      <c r="E19" s="114" t="s">
        <v>90</v>
      </c>
      <c r="F19" s="115"/>
    </row>
    <row r="20" spans="1:6" ht="18.75" customHeight="1">
      <c r="A20" s="116"/>
      <c r="B20" s="163"/>
      <c r="C20" s="141" t="s">
        <v>91</v>
      </c>
      <c r="D20" s="115"/>
      <c r="E20" s="114" t="s">
        <v>92</v>
      </c>
      <c r="F20" s="115"/>
    </row>
    <row r="21" spans="1:6" ht="18.75" customHeight="1">
      <c r="A21" s="77"/>
      <c r="B21" s="163"/>
      <c r="C21" s="141" t="s">
        <v>93</v>
      </c>
      <c r="D21" s="115"/>
      <c r="E21" s="114" t="s">
        <v>94</v>
      </c>
      <c r="F21" s="115"/>
    </row>
    <row r="22" spans="1:6" ht="18.75" customHeight="1">
      <c r="A22" s="78"/>
      <c r="B22" s="163"/>
      <c r="C22" s="141" t="s">
        <v>95</v>
      </c>
      <c r="D22" s="115"/>
      <c r="E22" s="114" t="s">
        <v>96</v>
      </c>
      <c r="F22" s="115"/>
    </row>
    <row r="23" spans="1:6" ht="18.75" customHeight="1">
      <c r="A23" s="147"/>
      <c r="B23" s="163"/>
      <c r="C23" s="141" t="s">
        <v>97</v>
      </c>
      <c r="D23" s="115"/>
      <c r="E23" s="118" t="s">
        <v>98</v>
      </c>
      <c r="F23" s="115"/>
    </row>
    <row r="24" spans="1:6" ht="18.75" customHeight="1">
      <c r="A24" s="147"/>
      <c r="B24" s="163"/>
      <c r="C24" s="141" t="s">
        <v>99</v>
      </c>
      <c r="D24" s="115"/>
      <c r="E24" s="118" t="s">
        <v>100</v>
      </c>
      <c r="F24" s="115"/>
    </row>
    <row r="25" spans="1:7" ht="18.75" customHeight="1">
      <c r="A25" s="147"/>
      <c r="B25" s="163"/>
      <c r="C25" s="141" t="s">
        <v>101</v>
      </c>
      <c r="D25" s="115"/>
      <c r="E25" s="118" t="s">
        <v>102</v>
      </c>
      <c r="F25" s="115"/>
      <c r="G25" s="62"/>
    </row>
    <row r="26" spans="1:8" ht="18.75" customHeight="1">
      <c r="A26" s="147"/>
      <c r="B26" s="163"/>
      <c r="C26" s="141" t="s">
        <v>103</v>
      </c>
      <c r="D26" s="115"/>
      <c r="E26" s="118"/>
      <c r="F26" s="115"/>
      <c r="G26" s="62"/>
      <c r="H26" s="62"/>
    </row>
    <row r="27" spans="1:8" ht="18.75" customHeight="1">
      <c r="A27" s="78"/>
      <c r="B27" s="164"/>
      <c r="C27" s="141" t="s">
        <v>104</v>
      </c>
      <c r="D27" s="115"/>
      <c r="E27" s="114"/>
      <c r="F27" s="115"/>
      <c r="G27" s="62"/>
      <c r="H27" s="62"/>
    </row>
    <row r="28" spans="1:8" ht="18.75" customHeight="1">
      <c r="A28" s="147"/>
      <c r="B28" s="163"/>
      <c r="C28" s="141" t="s">
        <v>105</v>
      </c>
      <c r="D28" s="115"/>
      <c r="E28" s="114"/>
      <c r="F28" s="115"/>
      <c r="G28" s="62"/>
      <c r="H28" s="62"/>
    </row>
    <row r="29" spans="1:8" ht="18.75" customHeight="1">
      <c r="A29" s="78"/>
      <c r="B29" s="164"/>
      <c r="C29" s="141" t="s">
        <v>106</v>
      </c>
      <c r="D29" s="115"/>
      <c r="E29" s="114"/>
      <c r="F29" s="115"/>
      <c r="G29" s="62"/>
      <c r="H29" s="62"/>
    </row>
    <row r="30" spans="1:7" ht="18.75" customHeight="1">
      <c r="A30" s="78"/>
      <c r="B30" s="163"/>
      <c r="C30" s="141" t="s">
        <v>107</v>
      </c>
      <c r="D30" s="115"/>
      <c r="E30" s="114"/>
      <c r="F30" s="115"/>
      <c r="G30" s="62"/>
    </row>
    <row r="31" spans="1:7" ht="18.75" customHeight="1">
      <c r="A31" s="78"/>
      <c r="B31" s="163"/>
      <c r="C31" s="141" t="s">
        <v>108</v>
      </c>
      <c r="D31" s="115"/>
      <c r="E31" s="114"/>
      <c r="F31" s="115"/>
      <c r="G31" s="62"/>
    </row>
    <row r="32" spans="1:7" ht="18.75" customHeight="1">
      <c r="A32" s="78"/>
      <c r="B32" s="163"/>
      <c r="C32" s="141" t="s">
        <v>109</v>
      </c>
      <c r="D32" s="115"/>
      <c r="E32" s="114"/>
      <c r="F32" s="115"/>
      <c r="G32" s="62"/>
    </row>
    <row r="33" spans="1:8" ht="18.75" customHeight="1">
      <c r="A33" s="78"/>
      <c r="B33" s="163"/>
      <c r="C33" s="141" t="s">
        <v>110</v>
      </c>
      <c r="D33" s="115"/>
      <c r="E33" s="114"/>
      <c r="F33" s="115"/>
      <c r="G33" s="62"/>
      <c r="H33" s="62"/>
    </row>
    <row r="34" spans="1:7" ht="18.75" customHeight="1">
      <c r="A34" s="77"/>
      <c r="B34" s="163"/>
      <c r="C34" s="141" t="s">
        <v>111</v>
      </c>
      <c r="D34" s="115"/>
      <c r="E34" s="114"/>
      <c r="F34" s="115"/>
      <c r="G34" s="62"/>
    </row>
    <row r="35" spans="1:6" ht="18.75" customHeight="1">
      <c r="A35" s="78"/>
      <c r="B35" s="163"/>
      <c r="C35" s="111"/>
      <c r="D35" s="115"/>
      <c r="E35" s="114"/>
      <c r="F35" s="115"/>
    </row>
    <row r="36" spans="1:6" ht="18.75" customHeight="1">
      <c r="A36" s="78"/>
      <c r="B36" s="163"/>
      <c r="C36" s="109"/>
      <c r="D36" s="165"/>
      <c r="E36" s="114"/>
      <c r="F36" s="115"/>
    </row>
    <row r="37" spans="1:6" ht="18.75" customHeight="1">
      <c r="A37" s="78"/>
      <c r="B37" s="163"/>
      <c r="C37" s="109"/>
      <c r="D37" s="165"/>
      <c r="E37" s="114"/>
      <c r="F37" s="120"/>
    </row>
    <row r="38" spans="1:6" ht="18.75" customHeight="1">
      <c r="A38" s="106" t="s">
        <v>112</v>
      </c>
      <c r="B38" s="121">
        <f>SUM(B6,B18)</f>
        <v>1537.05</v>
      </c>
      <c r="C38" s="106" t="s">
        <v>113</v>
      </c>
      <c r="D38" s="121">
        <f>SUM(D6,D35)</f>
        <v>1537.05</v>
      </c>
      <c r="E38" s="106" t="s">
        <v>113</v>
      </c>
      <c r="F38" s="123">
        <f>SUM(F6,F26)</f>
        <v>1537.05</v>
      </c>
    </row>
    <row r="39" spans="1:6" ht="18.75" customHeight="1">
      <c r="A39" s="146" t="s">
        <v>114</v>
      </c>
      <c r="B39" s="163"/>
      <c r="C39" s="145" t="s">
        <v>115</v>
      </c>
      <c r="D39" s="165">
        <f>SUM(B45)-SUM(D38)-SUM(D40)</f>
        <v>0</v>
      </c>
      <c r="E39" s="145" t="s">
        <v>115</v>
      </c>
      <c r="F39" s="120">
        <f>D39</f>
        <v>0</v>
      </c>
    </row>
    <row r="40" spans="1:6" ht="18.75" customHeight="1">
      <c r="A40" s="146" t="s">
        <v>116</v>
      </c>
      <c r="B40" s="163"/>
      <c r="C40" s="111" t="s">
        <v>117</v>
      </c>
      <c r="D40" s="115"/>
      <c r="E40" s="111" t="s">
        <v>117</v>
      </c>
      <c r="F40" s="115"/>
    </row>
    <row r="41" spans="1:6" ht="18.75" customHeight="1">
      <c r="A41" s="146" t="s">
        <v>118</v>
      </c>
      <c r="B41" s="166"/>
      <c r="C41" s="151"/>
      <c r="D41" s="165"/>
      <c r="E41" s="78"/>
      <c r="F41" s="165"/>
    </row>
    <row r="42" spans="1:6" ht="18.75" customHeight="1">
      <c r="A42" s="146" t="s">
        <v>119</v>
      </c>
      <c r="B42" s="163"/>
      <c r="C42" s="151"/>
      <c r="D42" s="165"/>
      <c r="E42" s="77"/>
      <c r="F42" s="165"/>
    </row>
    <row r="43" spans="1:6" ht="18.75" customHeight="1">
      <c r="A43" s="146" t="s">
        <v>120</v>
      </c>
      <c r="B43" s="163"/>
      <c r="C43" s="151"/>
      <c r="D43" s="137"/>
      <c r="E43" s="78"/>
      <c r="F43" s="165"/>
    </row>
    <row r="44" spans="1:6" ht="18.75" customHeight="1">
      <c r="A44" s="78"/>
      <c r="B44" s="163"/>
      <c r="C44" s="77"/>
      <c r="D44" s="137"/>
      <c r="E44" s="77"/>
      <c r="F44" s="137"/>
    </row>
    <row r="45" spans="1:6" ht="18.75" customHeight="1">
      <c r="A45" s="105" t="s">
        <v>121</v>
      </c>
      <c r="B45" s="121">
        <f>SUM(B38,B39,B40)</f>
        <v>1537.05</v>
      </c>
      <c r="C45" s="153" t="s">
        <v>122</v>
      </c>
      <c r="D45" s="122">
        <f>SUM(D38,D39,D40)</f>
        <v>1537.05</v>
      </c>
      <c r="E45" s="105" t="s">
        <v>122</v>
      </c>
      <c r="F45" s="123">
        <f>SUM(F38,F39,F40)</f>
        <v>1537.05</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7" sqref="F1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154" t="s">
        <v>14</v>
      </c>
      <c r="B2" s="154"/>
      <c r="C2" s="154"/>
      <c r="D2" s="154"/>
      <c r="E2" s="154"/>
      <c r="F2" s="154"/>
      <c r="G2" s="154"/>
      <c r="H2" s="154"/>
      <c r="I2" s="154"/>
      <c r="J2" s="154"/>
      <c r="K2" s="154"/>
      <c r="L2" s="154"/>
      <c r="M2" s="154"/>
      <c r="N2" s="154"/>
      <c r="O2" s="154"/>
      <c r="P2" s="89"/>
    </row>
    <row r="3" ht="21.75" customHeight="1">
      <c r="O3" s="4" t="s">
        <v>48</v>
      </c>
    </row>
    <row r="4" spans="1:15" ht="18" customHeight="1">
      <c r="A4" s="65" t="s">
        <v>123</v>
      </c>
      <c r="B4" s="65" t="s">
        <v>124</v>
      </c>
      <c r="C4" s="65" t="s">
        <v>125</v>
      </c>
      <c r="D4" s="65" t="s">
        <v>126</v>
      </c>
      <c r="E4" s="65"/>
      <c r="F4" s="65"/>
      <c r="G4" s="65"/>
      <c r="H4" s="65"/>
      <c r="I4" s="65"/>
      <c r="J4" s="65"/>
      <c r="K4" s="65"/>
      <c r="L4" s="65"/>
      <c r="M4" s="65"/>
      <c r="N4" s="65"/>
      <c r="O4" s="80" t="s">
        <v>127</v>
      </c>
    </row>
    <row r="5" spans="1:15" ht="22.5" customHeight="1">
      <c r="A5" s="65"/>
      <c r="B5" s="65"/>
      <c r="C5" s="65"/>
      <c r="D5" s="70" t="s">
        <v>128</v>
      </c>
      <c r="E5" s="70" t="s">
        <v>129</v>
      </c>
      <c r="F5" s="70"/>
      <c r="G5" s="70" t="s">
        <v>130</v>
      </c>
      <c r="H5" s="70" t="s">
        <v>131</v>
      </c>
      <c r="I5" s="70" t="s">
        <v>132</v>
      </c>
      <c r="J5" s="70" t="s">
        <v>133</v>
      </c>
      <c r="K5" s="70" t="s">
        <v>134</v>
      </c>
      <c r="L5" s="70" t="s">
        <v>114</v>
      </c>
      <c r="M5" s="70" t="s">
        <v>118</v>
      </c>
      <c r="N5" s="70" t="s">
        <v>135</v>
      </c>
      <c r="O5" s="81"/>
    </row>
    <row r="6" spans="1:15" ht="33.75" customHeight="1">
      <c r="A6" s="65"/>
      <c r="B6" s="65"/>
      <c r="C6" s="65"/>
      <c r="D6" s="70"/>
      <c r="E6" s="70" t="s">
        <v>136</v>
      </c>
      <c r="F6" s="70" t="s">
        <v>137</v>
      </c>
      <c r="G6" s="70"/>
      <c r="H6" s="70"/>
      <c r="I6" s="70"/>
      <c r="J6" s="70"/>
      <c r="K6" s="70"/>
      <c r="L6" s="70"/>
      <c r="M6" s="70"/>
      <c r="N6" s="70"/>
      <c r="O6" s="82"/>
    </row>
    <row r="7" spans="1:15" ht="18" customHeight="1">
      <c r="A7" s="73" t="s">
        <v>138</v>
      </c>
      <c r="B7" s="73" t="s">
        <v>138</v>
      </c>
      <c r="C7" s="73">
        <v>1</v>
      </c>
      <c r="D7" s="73">
        <v>2</v>
      </c>
      <c r="E7" s="73">
        <v>3</v>
      </c>
      <c r="F7" s="73">
        <v>4</v>
      </c>
      <c r="G7" s="73">
        <v>5</v>
      </c>
      <c r="H7" s="73">
        <v>6</v>
      </c>
      <c r="I7" s="73">
        <v>7</v>
      </c>
      <c r="J7" s="73">
        <v>8</v>
      </c>
      <c r="K7" s="73">
        <v>9</v>
      </c>
      <c r="L7" s="73">
        <v>10</v>
      </c>
      <c r="M7" s="73">
        <v>11</v>
      </c>
      <c r="N7" s="73">
        <v>12</v>
      </c>
      <c r="O7" s="73">
        <v>13</v>
      </c>
    </row>
    <row r="8" spans="1:15" s="4" customFormat="1" ht="18" customHeight="1">
      <c r="A8" s="75">
        <v>135001</v>
      </c>
      <c r="B8" s="75" t="s">
        <v>139</v>
      </c>
      <c r="C8" s="76">
        <f>D8+O8</f>
        <v>1537.05</v>
      </c>
      <c r="D8" s="76">
        <f>E8+SUM(G8:N8)</f>
        <v>1537.05</v>
      </c>
      <c r="E8" s="75">
        <v>1537.05</v>
      </c>
      <c r="F8" s="75">
        <v>1537.05</v>
      </c>
      <c r="G8" s="75"/>
      <c r="H8" s="75"/>
      <c r="I8" s="75"/>
      <c r="J8" s="75"/>
      <c r="K8" s="75"/>
      <c r="L8" s="75"/>
      <c r="M8" s="75"/>
      <c r="N8" s="75"/>
      <c r="O8" s="75"/>
    </row>
    <row r="9" spans="1:15" s="4" customFormat="1" ht="18" customHeight="1">
      <c r="A9" s="75"/>
      <c r="B9" s="75"/>
      <c r="C9" s="75"/>
      <c r="D9" s="75"/>
      <c r="E9" s="75"/>
      <c r="F9" s="75"/>
      <c r="G9" s="75"/>
      <c r="H9" s="75"/>
      <c r="I9" s="75"/>
      <c r="J9" s="75"/>
      <c r="K9" s="75"/>
      <c r="L9" s="75"/>
      <c r="M9" s="75"/>
      <c r="N9" s="75"/>
      <c r="O9" s="75"/>
    </row>
    <row r="10" spans="1:15" s="4" customFormat="1" ht="18" customHeight="1">
      <c r="A10" s="75"/>
      <c r="B10" s="75"/>
      <c r="C10" s="75"/>
      <c r="D10" s="75"/>
      <c r="E10" s="75"/>
      <c r="F10" s="75"/>
      <c r="G10" s="75"/>
      <c r="H10" s="75"/>
      <c r="I10" s="75"/>
      <c r="J10" s="132"/>
      <c r="K10" s="132"/>
      <c r="L10" s="132"/>
      <c r="M10" s="132"/>
      <c r="N10" s="75"/>
      <c r="O10" s="75"/>
    </row>
    <row r="11" spans="1:15" s="4" customFormat="1" ht="18" customHeight="1">
      <c r="A11" s="75"/>
      <c r="B11" s="132"/>
      <c r="C11" s="132"/>
      <c r="D11" s="75"/>
      <c r="E11" s="75"/>
      <c r="F11" s="75"/>
      <c r="G11" s="75"/>
      <c r="H11" s="132"/>
      <c r="I11" s="132"/>
      <c r="J11" s="132"/>
      <c r="K11" s="132"/>
      <c r="L11" s="132"/>
      <c r="M11" s="132"/>
      <c r="N11" s="75"/>
      <c r="O11" s="75"/>
    </row>
    <row r="12" spans="1:15" s="4" customFormat="1" ht="18" customHeight="1">
      <c r="A12" s="75"/>
      <c r="B12" s="75"/>
      <c r="C12" s="75"/>
      <c r="D12" s="75"/>
      <c r="E12" s="75"/>
      <c r="F12" s="75"/>
      <c r="G12" s="75"/>
      <c r="H12" s="132"/>
      <c r="I12" s="132"/>
      <c r="J12" s="132"/>
      <c r="K12" s="132"/>
      <c r="L12" s="132"/>
      <c r="M12" s="132"/>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30" sqref="B3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154" t="s">
        <v>16</v>
      </c>
      <c r="B2" s="154"/>
      <c r="C2" s="154"/>
      <c r="D2" s="154"/>
      <c r="E2" s="154"/>
      <c r="F2" s="154"/>
      <c r="G2" s="154"/>
      <c r="H2" s="154"/>
      <c r="I2" s="154"/>
      <c r="J2" s="154"/>
      <c r="K2" s="154"/>
      <c r="L2" s="154"/>
      <c r="M2" s="154"/>
      <c r="N2" s="89"/>
    </row>
    <row r="3" ht="21.75" customHeight="1">
      <c r="M3" s="83" t="s">
        <v>48</v>
      </c>
    </row>
    <row r="4" spans="1:13" ht="15" customHeight="1">
      <c r="A4" s="65" t="s">
        <v>123</v>
      </c>
      <c r="B4" s="65" t="s">
        <v>124</v>
      </c>
      <c r="C4" s="65" t="s">
        <v>125</v>
      </c>
      <c r="D4" s="65" t="s">
        <v>126</v>
      </c>
      <c r="E4" s="65"/>
      <c r="F4" s="65"/>
      <c r="G4" s="65"/>
      <c r="H4" s="65"/>
      <c r="I4" s="65"/>
      <c r="J4" s="65"/>
      <c r="K4" s="65"/>
      <c r="L4" s="65"/>
      <c r="M4" s="65"/>
    </row>
    <row r="5" spans="1:13" ht="30" customHeight="1">
      <c r="A5" s="65"/>
      <c r="B5" s="65"/>
      <c r="C5" s="65"/>
      <c r="D5" s="70" t="s">
        <v>128</v>
      </c>
      <c r="E5" s="70" t="s">
        <v>140</v>
      </c>
      <c r="F5" s="70"/>
      <c r="G5" s="70" t="s">
        <v>130</v>
      </c>
      <c r="H5" s="70" t="s">
        <v>132</v>
      </c>
      <c r="I5" s="70" t="s">
        <v>133</v>
      </c>
      <c r="J5" s="70" t="s">
        <v>134</v>
      </c>
      <c r="K5" s="70" t="s">
        <v>116</v>
      </c>
      <c r="L5" s="70" t="s">
        <v>127</v>
      </c>
      <c r="M5" s="70" t="s">
        <v>118</v>
      </c>
    </row>
    <row r="6" spans="1:13" ht="40.5" customHeight="1">
      <c r="A6" s="65"/>
      <c r="B6" s="65"/>
      <c r="C6" s="65"/>
      <c r="D6" s="70"/>
      <c r="E6" s="70" t="s">
        <v>136</v>
      </c>
      <c r="F6" s="70" t="s">
        <v>141</v>
      </c>
      <c r="G6" s="70"/>
      <c r="H6" s="70"/>
      <c r="I6" s="70"/>
      <c r="J6" s="70"/>
      <c r="K6" s="70"/>
      <c r="L6" s="70"/>
      <c r="M6" s="70"/>
    </row>
    <row r="7" spans="1:13" ht="18" customHeight="1">
      <c r="A7" s="73" t="s">
        <v>138</v>
      </c>
      <c r="B7" s="73" t="s">
        <v>138</v>
      </c>
      <c r="C7" s="73">
        <v>1</v>
      </c>
      <c r="D7" s="73">
        <v>2</v>
      </c>
      <c r="E7" s="73">
        <v>3</v>
      </c>
      <c r="F7" s="73">
        <v>4</v>
      </c>
      <c r="G7" s="73">
        <v>5</v>
      </c>
      <c r="H7" s="73">
        <v>6</v>
      </c>
      <c r="I7" s="73">
        <v>7</v>
      </c>
      <c r="J7" s="73">
        <v>8</v>
      </c>
      <c r="K7" s="73">
        <v>9</v>
      </c>
      <c r="L7" s="73">
        <v>10</v>
      </c>
      <c r="M7" s="73">
        <v>11</v>
      </c>
    </row>
    <row r="8" spans="1:13" ht="18" customHeight="1">
      <c r="A8" s="77">
        <v>135001</v>
      </c>
      <c r="B8" s="77" t="s">
        <v>139</v>
      </c>
      <c r="C8" s="135">
        <f>D8</f>
        <v>1537.05</v>
      </c>
      <c r="D8" s="135">
        <f>E8+SUM(G8:M8)</f>
        <v>1537.05</v>
      </c>
      <c r="E8" s="77">
        <v>1537.05</v>
      </c>
      <c r="F8" s="77">
        <v>1537.05</v>
      </c>
      <c r="G8" s="77"/>
      <c r="H8" s="77"/>
      <c r="I8" s="77"/>
      <c r="J8" s="77"/>
      <c r="K8" s="77"/>
      <c r="L8" s="77"/>
      <c r="M8" s="77"/>
    </row>
    <row r="9" spans="1:13" ht="18" customHeight="1">
      <c r="A9" s="77"/>
      <c r="B9" s="77"/>
      <c r="C9" s="77"/>
      <c r="D9" s="77"/>
      <c r="E9" s="77"/>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7" t="s">
        <v>17</v>
      </c>
      <c r="B1" s="98"/>
      <c r="C1" s="98"/>
      <c r="D1" s="98"/>
      <c r="E1" s="98"/>
      <c r="F1" s="99"/>
    </row>
    <row r="2" spans="1:6" ht="15.75" customHeight="1">
      <c r="A2" s="100" t="s">
        <v>142</v>
      </c>
      <c r="B2" s="101"/>
      <c r="C2" s="101"/>
      <c r="D2" s="101"/>
      <c r="E2" s="101"/>
      <c r="F2" s="101"/>
    </row>
    <row r="3" spans="1:6" ht="15" customHeight="1">
      <c r="A3" s="102"/>
      <c r="B3" s="102"/>
      <c r="C3" s="103"/>
      <c r="D3" s="103"/>
      <c r="E3" s="104"/>
      <c r="F3" s="138" t="s">
        <v>48</v>
      </c>
    </row>
    <row r="4" spans="1:6" ht="17.25" customHeight="1">
      <c r="A4" s="105" t="s">
        <v>49</v>
      </c>
      <c r="B4" s="105"/>
      <c r="C4" s="105" t="s">
        <v>50</v>
      </c>
      <c r="D4" s="105"/>
      <c r="E4" s="105"/>
      <c r="F4" s="105"/>
    </row>
    <row r="5" spans="1:6" ht="17.25" customHeight="1">
      <c r="A5" s="105" t="s">
        <v>51</v>
      </c>
      <c r="B5" s="105" t="s">
        <v>52</v>
      </c>
      <c r="C5" s="105" t="s">
        <v>53</v>
      </c>
      <c r="D5" s="106" t="s">
        <v>52</v>
      </c>
      <c r="E5" s="105" t="s">
        <v>54</v>
      </c>
      <c r="F5" s="105" t="s">
        <v>52</v>
      </c>
    </row>
    <row r="6" spans="1:6" ht="17.25" customHeight="1">
      <c r="A6" s="139" t="s">
        <v>143</v>
      </c>
      <c r="B6" s="140">
        <f>B7+B9+B10</f>
        <v>1537.05</v>
      </c>
      <c r="C6" s="139" t="s">
        <v>143</v>
      </c>
      <c r="D6" s="110">
        <v>1537.05</v>
      </c>
      <c r="E6" s="114" t="s">
        <v>143</v>
      </c>
      <c r="F6" s="112">
        <f>F7+F12+F23+F24+F25</f>
        <v>1537.05</v>
      </c>
    </row>
    <row r="7" spans="1:6" ht="17.25" customHeight="1">
      <c r="A7" s="107" t="s">
        <v>144</v>
      </c>
      <c r="B7" s="110">
        <v>1537.05</v>
      </c>
      <c r="C7" s="141" t="s">
        <v>57</v>
      </c>
      <c r="D7" s="110">
        <v>1537.05</v>
      </c>
      <c r="E7" s="114" t="s">
        <v>58</v>
      </c>
      <c r="F7" s="112">
        <f>SUM(F8:F11)</f>
        <v>1537.05</v>
      </c>
    </row>
    <row r="8" spans="1:8" ht="17.25" customHeight="1">
      <c r="A8" s="142" t="s">
        <v>145</v>
      </c>
      <c r="B8" s="143">
        <f>B9+B11+B16+B20+B25+B32+B39+B45+B47+B50</f>
        <v>0</v>
      </c>
      <c r="C8" s="141" t="s">
        <v>60</v>
      </c>
      <c r="D8" s="110"/>
      <c r="E8" s="114" t="s">
        <v>61</v>
      </c>
      <c r="F8" s="110">
        <v>177.2</v>
      </c>
      <c r="H8" s="62"/>
    </row>
    <row r="9" spans="1:6" ht="17.25" customHeight="1">
      <c r="A9" s="107" t="s">
        <v>146</v>
      </c>
      <c r="B9" s="110"/>
      <c r="C9" s="141" t="s">
        <v>63</v>
      </c>
      <c r="D9" s="110"/>
      <c r="E9" s="114" t="s">
        <v>64</v>
      </c>
      <c r="F9" s="110">
        <v>1354.36</v>
      </c>
    </row>
    <row r="10" spans="1:6" ht="17.25" customHeight="1">
      <c r="A10" s="107" t="s">
        <v>147</v>
      </c>
      <c r="B10" s="110"/>
      <c r="C10" s="141" t="s">
        <v>66</v>
      </c>
      <c r="D10" s="110"/>
      <c r="E10" s="114" t="s">
        <v>67</v>
      </c>
      <c r="F10" s="110">
        <v>2.49</v>
      </c>
    </row>
    <row r="11" spans="1:6" ht="17.25" customHeight="1">
      <c r="A11" s="107"/>
      <c r="B11" s="110"/>
      <c r="C11" s="141" t="s">
        <v>69</v>
      </c>
      <c r="D11" s="110"/>
      <c r="E11" s="114" t="s">
        <v>70</v>
      </c>
      <c r="F11" s="110">
        <v>3</v>
      </c>
    </row>
    <row r="12" spans="1:6" ht="17.25" customHeight="1">
      <c r="A12" s="107"/>
      <c r="B12" s="110"/>
      <c r="C12" s="141" t="s">
        <v>72</v>
      </c>
      <c r="D12" s="110"/>
      <c r="E12" s="114" t="s">
        <v>73</v>
      </c>
      <c r="F12" s="112">
        <f>SUM(F13:F22)</f>
        <v>0</v>
      </c>
    </row>
    <row r="13" spans="1:6" ht="17.25" customHeight="1">
      <c r="A13" s="107"/>
      <c r="B13" s="110"/>
      <c r="C13" s="141" t="s">
        <v>75</v>
      </c>
      <c r="D13" s="110"/>
      <c r="E13" s="144" t="s">
        <v>61</v>
      </c>
      <c r="F13" s="110"/>
    </row>
    <row r="14" spans="1:6" ht="17.25" customHeight="1">
      <c r="A14" s="107"/>
      <c r="B14" s="110"/>
      <c r="C14" s="141" t="s">
        <v>77</v>
      </c>
      <c r="D14" s="110"/>
      <c r="E14" s="144" t="s">
        <v>64</v>
      </c>
      <c r="F14" s="110"/>
    </row>
    <row r="15" spans="1:6" ht="17.25" customHeight="1">
      <c r="A15" s="145"/>
      <c r="B15" s="110"/>
      <c r="C15" s="141" t="s">
        <v>79</v>
      </c>
      <c r="D15" s="110"/>
      <c r="E15" s="144" t="s">
        <v>80</v>
      </c>
      <c r="F15" s="110"/>
    </row>
    <row r="16" spans="1:6" ht="17.25" customHeight="1">
      <c r="A16" s="145"/>
      <c r="B16" s="110"/>
      <c r="C16" s="141" t="s">
        <v>82</v>
      </c>
      <c r="D16" s="110"/>
      <c r="E16" s="144" t="s">
        <v>83</v>
      </c>
      <c r="F16" s="110"/>
    </row>
    <row r="17" spans="1:6" ht="17.25" customHeight="1">
      <c r="A17" s="145"/>
      <c r="B17" s="110"/>
      <c r="C17" s="141" t="s">
        <v>85</v>
      </c>
      <c r="D17" s="110"/>
      <c r="E17" s="144" t="s">
        <v>86</v>
      </c>
      <c r="F17" s="110"/>
    </row>
    <row r="18" spans="1:6" ht="17.25" customHeight="1">
      <c r="A18" s="145"/>
      <c r="B18" s="108"/>
      <c r="C18" s="141" t="s">
        <v>87</v>
      </c>
      <c r="D18" s="110"/>
      <c r="E18" s="144" t="s">
        <v>88</v>
      </c>
      <c r="F18" s="110"/>
    </row>
    <row r="19" spans="1:6" ht="17.25" customHeight="1">
      <c r="A19" s="116"/>
      <c r="B19" s="117"/>
      <c r="C19" s="141" t="s">
        <v>89</v>
      </c>
      <c r="D19" s="110"/>
      <c r="E19" s="144" t="s">
        <v>90</v>
      </c>
      <c r="F19" s="110"/>
    </row>
    <row r="20" spans="1:6" ht="17.25" customHeight="1">
      <c r="A20" s="116"/>
      <c r="B20" s="108"/>
      <c r="C20" s="141" t="s">
        <v>91</v>
      </c>
      <c r="D20" s="110"/>
      <c r="E20" s="144" t="s">
        <v>92</v>
      </c>
      <c r="F20" s="110"/>
    </row>
    <row r="21" spans="1:6" ht="17.25" customHeight="1">
      <c r="A21" s="77"/>
      <c r="B21" s="108"/>
      <c r="C21" s="141" t="s">
        <v>93</v>
      </c>
      <c r="D21" s="110"/>
      <c r="E21" s="144" t="s">
        <v>94</v>
      </c>
      <c r="F21" s="110"/>
    </row>
    <row r="22" spans="1:6" ht="17.25" customHeight="1">
      <c r="A22" s="78"/>
      <c r="B22" s="108"/>
      <c r="C22" s="141" t="s">
        <v>95</v>
      </c>
      <c r="D22" s="110"/>
      <c r="E22" s="146" t="s">
        <v>96</v>
      </c>
      <c r="F22" s="110"/>
    </row>
    <row r="23" spans="1:6" ht="17.25" customHeight="1">
      <c r="A23" s="147"/>
      <c r="B23" s="108"/>
      <c r="C23" s="141" t="s">
        <v>97</v>
      </c>
      <c r="D23" s="110"/>
      <c r="E23" s="118" t="s">
        <v>98</v>
      </c>
      <c r="F23" s="110"/>
    </row>
    <row r="24" spans="1:6" ht="17.25" customHeight="1">
      <c r="A24" s="147"/>
      <c r="B24" s="108"/>
      <c r="C24" s="141" t="s">
        <v>99</v>
      </c>
      <c r="D24" s="110"/>
      <c r="E24" s="118" t="s">
        <v>100</v>
      </c>
      <c r="F24" s="110"/>
    </row>
    <row r="25" spans="1:7" ht="17.25" customHeight="1">
      <c r="A25" s="147"/>
      <c r="B25" s="108"/>
      <c r="C25" s="141" t="s">
        <v>101</v>
      </c>
      <c r="D25" s="110"/>
      <c r="E25" s="118" t="s">
        <v>102</v>
      </c>
      <c r="F25" s="110"/>
      <c r="G25" s="62"/>
    </row>
    <row r="26" spans="1:8" ht="17.25" customHeight="1">
      <c r="A26" s="147"/>
      <c r="B26" s="108"/>
      <c r="C26" s="141" t="s">
        <v>103</v>
      </c>
      <c r="D26" s="110"/>
      <c r="E26" s="114"/>
      <c r="F26" s="110"/>
      <c r="G26" s="62"/>
      <c r="H26" s="62"/>
    </row>
    <row r="27" spans="1:8" ht="17.25" customHeight="1">
      <c r="A27" s="78"/>
      <c r="B27" s="117"/>
      <c r="C27" s="141" t="s">
        <v>104</v>
      </c>
      <c r="D27" s="110"/>
      <c r="E27" s="114"/>
      <c r="F27" s="110"/>
      <c r="G27" s="62"/>
      <c r="H27" s="62"/>
    </row>
    <row r="28" spans="1:8" ht="17.25" customHeight="1">
      <c r="A28" s="147"/>
      <c r="B28" s="108"/>
      <c r="C28" s="141" t="s">
        <v>105</v>
      </c>
      <c r="D28" s="110"/>
      <c r="E28" s="114"/>
      <c r="F28" s="110"/>
      <c r="G28" s="62"/>
      <c r="H28" s="62"/>
    </row>
    <row r="29" spans="1:8" ht="17.25" customHeight="1">
      <c r="A29" s="78"/>
      <c r="B29" s="117"/>
      <c r="C29" s="141" t="s">
        <v>106</v>
      </c>
      <c r="D29" s="110"/>
      <c r="E29" s="114"/>
      <c r="F29" s="110"/>
      <c r="G29" s="62"/>
      <c r="H29" s="62"/>
    </row>
    <row r="30" spans="1:7" ht="17.25" customHeight="1">
      <c r="A30" s="78"/>
      <c r="B30" s="108"/>
      <c r="C30" s="141" t="s">
        <v>107</v>
      </c>
      <c r="D30" s="110"/>
      <c r="E30" s="114"/>
      <c r="F30" s="110"/>
      <c r="G30" s="62"/>
    </row>
    <row r="31" spans="1:6" ht="17.25" customHeight="1">
      <c r="A31" s="78"/>
      <c r="B31" s="108"/>
      <c r="C31" s="141" t="s">
        <v>108</v>
      </c>
      <c r="D31" s="110"/>
      <c r="E31" s="114"/>
      <c r="F31" s="110"/>
    </row>
    <row r="32" spans="1:6" ht="17.25" customHeight="1">
      <c r="A32" s="78"/>
      <c r="B32" s="108"/>
      <c r="C32" s="141" t="s">
        <v>109</v>
      </c>
      <c r="D32" s="110"/>
      <c r="E32" s="114"/>
      <c r="F32" s="110"/>
    </row>
    <row r="33" spans="1:8" ht="17.25" customHeight="1">
      <c r="A33" s="78"/>
      <c r="B33" s="108"/>
      <c r="C33" s="141" t="s">
        <v>110</v>
      </c>
      <c r="D33" s="110"/>
      <c r="E33" s="114"/>
      <c r="F33" s="110"/>
      <c r="G33" s="62"/>
      <c r="H33" s="62"/>
    </row>
    <row r="34" spans="1:6" ht="17.25" customHeight="1">
      <c r="A34" s="77"/>
      <c r="B34" s="108"/>
      <c r="C34" s="141" t="s">
        <v>111</v>
      </c>
      <c r="D34" s="110"/>
      <c r="E34" s="114"/>
      <c r="F34" s="110"/>
    </row>
    <row r="35" spans="1:6" ht="17.25" customHeight="1">
      <c r="A35" s="78"/>
      <c r="B35" s="108"/>
      <c r="C35" s="109"/>
      <c r="D35" s="119"/>
      <c r="E35" s="107"/>
      <c r="F35" s="148"/>
    </row>
    <row r="36" spans="1:6" ht="17.25" customHeight="1">
      <c r="A36" s="106" t="s">
        <v>112</v>
      </c>
      <c r="B36" s="121">
        <f>B6</f>
        <v>1537.05</v>
      </c>
      <c r="C36" s="106" t="s">
        <v>113</v>
      </c>
      <c r="D36" s="122">
        <f>D6</f>
        <v>1537.05</v>
      </c>
      <c r="E36" s="106" t="s">
        <v>113</v>
      </c>
      <c r="F36" s="149">
        <f>SUM(F6)</f>
        <v>1537.05</v>
      </c>
    </row>
    <row r="37" spans="1:6" ht="17.25" customHeight="1">
      <c r="A37" s="141" t="s">
        <v>118</v>
      </c>
      <c r="B37" s="150">
        <f>B38+B39</f>
        <v>0</v>
      </c>
      <c r="C37" s="145" t="s">
        <v>115</v>
      </c>
      <c r="D37" s="119">
        <f>SUM(B41)-SUM(D36)</f>
        <v>0</v>
      </c>
      <c r="E37" s="145" t="s">
        <v>115</v>
      </c>
      <c r="F37" s="148">
        <f>D37</f>
        <v>0</v>
      </c>
    </row>
    <row r="38" spans="1:6" ht="17.25" customHeight="1">
      <c r="A38" s="141" t="s">
        <v>119</v>
      </c>
      <c r="B38" s="108"/>
      <c r="C38" s="116"/>
      <c r="D38" s="110"/>
      <c r="E38" s="116"/>
      <c r="F38" s="110"/>
    </row>
    <row r="39" spans="1:6" ht="17.25" customHeight="1">
      <c r="A39" s="141" t="s">
        <v>148</v>
      </c>
      <c r="B39" s="108"/>
      <c r="C39" s="151"/>
      <c r="D39" s="152"/>
      <c r="E39" s="78"/>
      <c r="F39" s="119"/>
    </row>
    <row r="40" spans="1:6" ht="17.25" customHeight="1">
      <c r="A40" s="78"/>
      <c r="B40" s="108"/>
      <c r="C40" s="77"/>
      <c r="D40" s="152"/>
      <c r="E40" s="77"/>
      <c r="F40" s="152"/>
    </row>
    <row r="41" spans="1:6" ht="17.25" customHeight="1">
      <c r="A41" s="105" t="s">
        <v>121</v>
      </c>
      <c r="B41" s="121">
        <f>B36+B37</f>
        <v>1537.05</v>
      </c>
      <c r="C41" s="153" t="s">
        <v>122</v>
      </c>
      <c r="D41" s="122">
        <f>D37+D36</f>
        <v>1537.05</v>
      </c>
      <c r="E41" s="105" t="s">
        <v>122</v>
      </c>
      <c r="F41" s="112">
        <f>F36+F37</f>
        <v>1537.05</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C8" sqref="C8"/>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2" t="s">
        <v>19</v>
      </c>
    </row>
    <row r="2" spans="1:7" ht="28.5" customHeight="1">
      <c r="A2" s="84" t="s">
        <v>20</v>
      </c>
      <c r="B2" s="84"/>
      <c r="C2" s="84"/>
      <c r="D2" s="84"/>
      <c r="E2" s="84"/>
      <c r="F2" s="84"/>
      <c r="G2" s="84"/>
    </row>
    <row r="3" ht="22.5" customHeight="1">
      <c r="G3" s="4" t="s">
        <v>48</v>
      </c>
    </row>
    <row r="4" spans="1:7" ht="23.25" customHeight="1">
      <c r="A4" s="86" t="s">
        <v>149</v>
      </c>
      <c r="B4" s="86" t="s">
        <v>150</v>
      </c>
      <c r="C4" s="86" t="s">
        <v>128</v>
      </c>
      <c r="D4" s="86" t="s">
        <v>151</v>
      </c>
      <c r="E4" s="86" t="s">
        <v>152</v>
      </c>
      <c r="F4" s="86" t="s">
        <v>153</v>
      </c>
      <c r="G4" s="86" t="s">
        <v>154</v>
      </c>
    </row>
    <row r="5" spans="1:7" ht="23.25" customHeight="1">
      <c r="A5" s="86" t="s">
        <v>138</v>
      </c>
      <c r="B5" s="86" t="s">
        <v>138</v>
      </c>
      <c r="C5" s="86">
        <v>1</v>
      </c>
      <c r="D5" s="86">
        <v>2</v>
      </c>
      <c r="E5" s="86">
        <v>3</v>
      </c>
      <c r="F5" s="86">
        <v>4</v>
      </c>
      <c r="G5" s="86" t="s">
        <v>138</v>
      </c>
    </row>
    <row r="6" spans="1:7" ht="23.25" customHeight="1">
      <c r="A6" s="86">
        <v>2013301</v>
      </c>
      <c r="B6" s="86" t="s">
        <v>155</v>
      </c>
      <c r="C6" s="134">
        <v>261.05</v>
      </c>
      <c r="D6" s="86">
        <v>179.69</v>
      </c>
      <c r="E6" s="86">
        <v>81.36</v>
      </c>
      <c r="F6" s="137"/>
      <c r="G6" s="86"/>
    </row>
    <row r="7" spans="1:7" ht="23.25" customHeight="1">
      <c r="A7" s="86">
        <v>2013399</v>
      </c>
      <c r="B7" s="86" t="s">
        <v>156</v>
      </c>
      <c r="C7" s="86">
        <v>1276</v>
      </c>
      <c r="D7" s="86"/>
      <c r="E7" s="86"/>
      <c r="F7" s="86">
        <v>1276</v>
      </c>
      <c r="G7" s="86"/>
    </row>
    <row r="8" spans="1:7" ht="23.25" customHeight="1">
      <c r="A8" s="86"/>
      <c r="B8" s="86"/>
      <c r="C8" s="137"/>
      <c r="D8" s="86"/>
      <c r="E8" s="86"/>
      <c r="F8" s="86"/>
      <c r="G8" s="86"/>
    </row>
    <row r="9" spans="1:7" ht="23.25" customHeight="1">
      <c r="A9" s="86"/>
      <c r="B9" s="86"/>
      <c r="C9" s="86"/>
      <c r="D9" s="86"/>
      <c r="E9" s="86"/>
      <c r="F9" s="86"/>
      <c r="G9" s="86"/>
    </row>
    <row r="10" spans="1:7" ht="23.25" customHeight="1">
      <c r="A10" s="86"/>
      <c r="B10" s="86"/>
      <c r="C10" s="86"/>
      <c r="D10" s="86"/>
      <c r="E10" s="86"/>
      <c r="F10" s="86"/>
      <c r="G10" s="86"/>
    </row>
    <row r="11" spans="1:7" ht="23.25" customHeight="1">
      <c r="A11" s="86"/>
      <c r="B11" s="86"/>
      <c r="C11" s="86"/>
      <c r="D11" s="86"/>
      <c r="E11" s="86"/>
      <c r="F11" s="86"/>
      <c r="G11" s="86"/>
    </row>
    <row r="12" spans="1:3" ht="12.75" customHeight="1">
      <c r="A12" s="62"/>
      <c r="C12" s="62"/>
    </row>
    <row r="13" spans="1:3" ht="12.75" customHeight="1">
      <c r="A13" s="62"/>
      <c r="C13" s="62"/>
    </row>
    <row r="14" spans="1:2" ht="12.75" customHeight="1">
      <c r="A14" s="62"/>
      <c r="B14" s="62"/>
    </row>
    <row r="15" ht="12.75" customHeight="1">
      <c r="B15" s="62"/>
    </row>
    <row r="16" ht="12.75" customHeight="1">
      <c r="B16" s="62"/>
    </row>
    <row r="17" ht="12.75" customHeight="1">
      <c r="B17" s="62"/>
    </row>
    <row r="18" ht="12.75" customHeight="1">
      <c r="B18" s="62"/>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5"/>
  <sheetViews>
    <sheetView showGridLines="0" showZeros="0" workbookViewId="0" topLeftCell="A1">
      <selection activeCell="I27" sqref="I27"/>
    </sheetView>
  </sheetViews>
  <sheetFormatPr defaultColWidth="9.16015625" defaultRowHeight="12.75" customHeight="1"/>
  <cols>
    <col min="1" max="1" width="35.5" style="0" customWidth="1"/>
    <col min="2" max="2" width="31.66015625" style="0" customWidth="1"/>
    <col min="3" max="5" width="21.33203125" style="0" customWidth="1"/>
    <col min="6" max="6" width="17.66015625" style="0" customWidth="1"/>
  </cols>
  <sheetData>
    <row r="1" ht="30" customHeight="1">
      <c r="A1" s="62" t="s">
        <v>21</v>
      </c>
    </row>
    <row r="2" spans="1:6" ht="28.5" customHeight="1">
      <c r="A2" s="84" t="s">
        <v>22</v>
      </c>
      <c r="B2" s="84"/>
      <c r="C2" s="84"/>
      <c r="D2" s="84"/>
      <c r="E2" s="84"/>
      <c r="F2" s="84"/>
    </row>
    <row r="3" ht="22.5" customHeight="1">
      <c r="F3" s="4" t="s">
        <v>48</v>
      </c>
    </row>
    <row r="4" spans="1:6" ht="22.5" customHeight="1">
      <c r="A4" s="86" t="s">
        <v>157</v>
      </c>
      <c r="B4" s="86" t="s">
        <v>158</v>
      </c>
      <c r="C4" s="86" t="s">
        <v>128</v>
      </c>
      <c r="D4" s="86" t="s">
        <v>151</v>
      </c>
      <c r="E4" s="86" t="s">
        <v>152</v>
      </c>
      <c r="F4" s="86" t="s">
        <v>153</v>
      </c>
    </row>
    <row r="5" spans="1:6" ht="15.75" customHeight="1">
      <c r="A5" s="73" t="s">
        <v>138</v>
      </c>
      <c r="B5" s="73" t="s">
        <v>138</v>
      </c>
      <c r="C5" s="73">
        <v>1</v>
      </c>
      <c r="D5" s="73">
        <v>2</v>
      </c>
      <c r="E5" s="73">
        <v>3</v>
      </c>
      <c r="F5" s="73">
        <v>4</v>
      </c>
    </row>
    <row r="6" spans="1:6" ht="12.75" customHeight="1">
      <c r="A6" s="124"/>
      <c r="B6" s="127" t="s">
        <v>128</v>
      </c>
      <c r="C6" s="112"/>
      <c r="D6" s="128"/>
      <c r="E6" s="128">
        <v>83.85</v>
      </c>
      <c r="F6" s="115"/>
    </row>
    <row r="7" spans="1:6" ht="12.75" customHeight="1">
      <c r="A7" s="124" t="s">
        <v>159</v>
      </c>
      <c r="B7" s="127"/>
      <c r="C7" s="112">
        <v>124.83</v>
      </c>
      <c r="D7" s="128">
        <v>86.73</v>
      </c>
      <c r="E7" s="128">
        <v>38.1</v>
      </c>
      <c r="F7" s="115"/>
    </row>
    <row r="8" spans="1:6" ht="12.75" customHeight="1">
      <c r="A8" s="129" t="s">
        <v>160</v>
      </c>
      <c r="B8" s="130" t="s">
        <v>161</v>
      </c>
      <c r="C8" s="110"/>
      <c r="D8" s="131">
        <v>39.852154</v>
      </c>
      <c r="E8" s="131"/>
      <c r="F8" s="110"/>
    </row>
    <row r="9" spans="1:6" ht="12.75" customHeight="1">
      <c r="A9" s="129" t="s">
        <v>162</v>
      </c>
      <c r="B9" s="130" t="s">
        <v>163</v>
      </c>
      <c r="C9" s="110"/>
      <c r="D9" s="131">
        <v>18.204</v>
      </c>
      <c r="E9" s="131"/>
      <c r="F9" s="110"/>
    </row>
    <row r="10" spans="1:6" ht="12.75" customHeight="1">
      <c r="A10" s="129" t="s">
        <v>164</v>
      </c>
      <c r="B10" s="130" t="s">
        <v>165</v>
      </c>
      <c r="C10" s="110"/>
      <c r="D10" s="131">
        <v>2.355</v>
      </c>
      <c r="E10" s="131"/>
      <c r="F10" s="110"/>
    </row>
    <row r="11" spans="1:6" ht="23.25" customHeight="1">
      <c r="A11" s="129" t="s">
        <v>166</v>
      </c>
      <c r="B11" s="130" t="s">
        <v>167</v>
      </c>
      <c r="C11" s="110"/>
      <c r="D11" s="131">
        <v>10.87788</v>
      </c>
      <c r="E11" s="131"/>
      <c r="F11" s="110"/>
    </row>
    <row r="12" spans="1:6" ht="12.75" customHeight="1">
      <c r="A12" s="129" t="s">
        <v>168</v>
      </c>
      <c r="B12" s="130" t="s">
        <v>169</v>
      </c>
      <c r="C12" s="110"/>
      <c r="D12" s="131">
        <v>4.351152</v>
      </c>
      <c r="E12" s="131"/>
      <c r="F12" s="110"/>
    </row>
    <row r="13" spans="1:6" ht="12.75" customHeight="1">
      <c r="A13" s="129" t="s">
        <v>170</v>
      </c>
      <c r="B13" s="130" t="s">
        <v>171</v>
      </c>
      <c r="C13" s="110"/>
      <c r="D13" s="131">
        <v>0.464438</v>
      </c>
      <c r="E13" s="131"/>
      <c r="F13" s="110"/>
    </row>
    <row r="14" spans="1:6" ht="12.75" customHeight="1">
      <c r="A14" s="129" t="s">
        <v>172</v>
      </c>
      <c r="B14" s="130" t="s">
        <v>173</v>
      </c>
      <c r="C14" s="110"/>
      <c r="D14" s="131">
        <v>6.966576</v>
      </c>
      <c r="E14" s="131"/>
      <c r="F14" s="110"/>
    </row>
    <row r="15" spans="1:6" ht="12.75" customHeight="1">
      <c r="A15" s="129" t="s">
        <v>174</v>
      </c>
      <c r="B15" s="130" t="s">
        <v>175</v>
      </c>
      <c r="C15" s="110"/>
      <c r="D15" s="131">
        <v>1.1688</v>
      </c>
      <c r="E15" s="131"/>
      <c r="F15" s="110"/>
    </row>
    <row r="16" spans="1:6" ht="12.75" customHeight="1">
      <c r="A16" s="129" t="s">
        <v>176</v>
      </c>
      <c r="B16" s="130" t="s">
        <v>177</v>
      </c>
      <c r="C16" s="110"/>
      <c r="D16" s="131">
        <v>2.3628</v>
      </c>
      <c r="E16" s="131">
        <v>5.4</v>
      </c>
      <c r="F16" s="110">
        <v>12</v>
      </c>
    </row>
    <row r="17" spans="1:6" ht="12.75" customHeight="1">
      <c r="A17" s="129" t="s">
        <v>178</v>
      </c>
      <c r="B17" s="130" t="s">
        <v>179</v>
      </c>
      <c r="C17" s="110"/>
      <c r="D17" s="131">
        <v>0.1272</v>
      </c>
      <c r="E17" s="131">
        <v>2.5</v>
      </c>
      <c r="F17" s="110">
        <v>121.7</v>
      </c>
    </row>
    <row r="18" spans="1:6" ht="12.75" customHeight="1">
      <c r="A18" s="129" t="s">
        <v>180</v>
      </c>
      <c r="B18" s="130" t="s">
        <v>181</v>
      </c>
      <c r="C18" s="110"/>
      <c r="D18" s="131"/>
      <c r="E18" s="131"/>
      <c r="F18" s="110">
        <v>0.1</v>
      </c>
    </row>
    <row r="19" spans="1:6" ht="12.75" customHeight="1">
      <c r="A19" s="129" t="s">
        <v>182</v>
      </c>
      <c r="B19" s="130" t="s">
        <v>183</v>
      </c>
      <c r="C19" s="110"/>
      <c r="D19" s="131"/>
      <c r="E19" s="131">
        <v>1.2</v>
      </c>
      <c r="F19" s="110">
        <v>2.8</v>
      </c>
    </row>
    <row r="20" spans="1:6" ht="12.75" customHeight="1">
      <c r="A20" s="129" t="s">
        <v>184</v>
      </c>
      <c r="B20" s="130" t="s">
        <v>185</v>
      </c>
      <c r="C20" s="110"/>
      <c r="D20" s="131"/>
      <c r="E20" s="131">
        <v>5</v>
      </c>
      <c r="F20" s="110">
        <v>11</v>
      </c>
    </row>
    <row r="21" spans="1:6" ht="12.75" customHeight="1">
      <c r="A21" s="129" t="s">
        <v>186</v>
      </c>
      <c r="B21" s="130" t="s">
        <v>187</v>
      </c>
      <c r="C21" s="110"/>
      <c r="D21" s="131"/>
      <c r="E21" s="131">
        <v>8</v>
      </c>
      <c r="F21" s="110"/>
    </row>
    <row r="22" spans="1:6" ht="12.75" customHeight="1">
      <c r="A22" s="129" t="s">
        <v>188</v>
      </c>
      <c r="B22" s="130" t="s">
        <v>189</v>
      </c>
      <c r="C22" s="110"/>
      <c r="D22" s="131"/>
      <c r="E22" s="131">
        <v>0.82</v>
      </c>
      <c r="F22" s="110">
        <v>26</v>
      </c>
    </row>
    <row r="23" spans="1:6" ht="12.75" customHeight="1">
      <c r="A23" s="129" t="s">
        <v>190</v>
      </c>
      <c r="B23" s="130" t="s">
        <v>191</v>
      </c>
      <c r="C23" s="110"/>
      <c r="D23" s="131"/>
      <c r="E23" s="131">
        <v>6.18</v>
      </c>
      <c r="F23" s="110">
        <v>43</v>
      </c>
    </row>
    <row r="24" spans="1:6" ht="12.75" customHeight="1">
      <c r="A24" s="129" t="s">
        <v>192</v>
      </c>
      <c r="B24" s="130" t="s">
        <v>193</v>
      </c>
      <c r="C24" s="110"/>
      <c r="D24" s="131"/>
      <c r="E24" s="131"/>
      <c r="F24" s="110">
        <v>231</v>
      </c>
    </row>
    <row r="25" spans="1:6" ht="12.75" customHeight="1">
      <c r="A25" s="129" t="s">
        <v>194</v>
      </c>
      <c r="B25" s="130" t="s">
        <v>195</v>
      </c>
      <c r="C25" s="110"/>
      <c r="D25" s="131"/>
      <c r="E25" s="131">
        <v>9</v>
      </c>
      <c r="F25" s="110">
        <v>825.4</v>
      </c>
    </row>
    <row r="26" spans="1:6" ht="12.75" customHeight="1">
      <c r="A26" s="129" t="s">
        <v>196</v>
      </c>
      <c r="B26" s="130" t="s">
        <v>197</v>
      </c>
      <c r="C26" s="110"/>
      <c r="D26" s="131"/>
      <c r="E26" s="131"/>
      <c r="F26" s="110">
        <v>3</v>
      </c>
    </row>
    <row r="27" spans="1:6" ht="12.75" customHeight="1">
      <c r="A27" s="129" t="s">
        <v>198</v>
      </c>
      <c r="B27" s="130" t="s">
        <v>199</v>
      </c>
      <c r="C27" s="110"/>
      <c r="D27" s="131">
        <v>2.3628</v>
      </c>
      <c r="E27" s="131"/>
      <c r="F27" s="110"/>
    </row>
    <row r="28" spans="1:6" ht="12.75" customHeight="1">
      <c r="A28" s="129" t="s">
        <v>200</v>
      </c>
      <c r="B28" s="130" t="s">
        <v>175</v>
      </c>
      <c r="C28" s="110"/>
      <c r="D28" s="131">
        <v>0.1272</v>
      </c>
      <c r="E28" s="131"/>
      <c r="F28" s="110"/>
    </row>
    <row r="29" spans="1:6" ht="12.75" customHeight="1">
      <c r="A29" s="129" t="s">
        <v>201</v>
      </c>
      <c r="B29" s="130" t="s">
        <v>202</v>
      </c>
      <c r="C29" s="110">
        <v>112.22</v>
      </c>
      <c r="D29" s="131">
        <v>92.96</v>
      </c>
      <c r="E29" s="131">
        <v>19.26</v>
      </c>
      <c r="F29" s="110"/>
    </row>
    <row r="30" spans="1:6" ht="12.75" customHeight="1">
      <c r="A30" s="129" t="s">
        <v>160</v>
      </c>
      <c r="B30" s="130" t="s">
        <v>161</v>
      </c>
      <c r="C30" s="110"/>
      <c r="D30" s="131">
        <v>42.1416</v>
      </c>
      <c r="E30" s="131"/>
      <c r="F30" s="110"/>
    </row>
    <row r="31" spans="1:6" ht="12.75" customHeight="1">
      <c r="A31" s="129" t="s">
        <v>164</v>
      </c>
      <c r="B31" s="130" t="s">
        <v>165</v>
      </c>
      <c r="C31" s="110"/>
      <c r="D31" s="131">
        <v>2.3049</v>
      </c>
      <c r="E31" s="131"/>
      <c r="F31" s="110"/>
    </row>
    <row r="32" spans="1:6" ht="12.75" customHeight="1">
      <c r="A32" s="129" t="s">
        <v>203</v>
      </c>
      <c r="B32" s="130" t="s">
        <v>204</v>
      </c>
      <c r="C32" s="110"/>
      <c r="D32" s="131">
        <v>21.216</v>
      </c>
      <c r="E32" s="131"/>
      <c r="F32" s="110"/>
    </row>
    <row r="33" spans="1:6" ht="26.25" customHeight="1">
      <c r="A33" s="129" t="s">
        <v>166</v>
      </c>
      <c r="B33" s="130" t="s">
        <v>167</v>
      </c>
      <c r="C33" s="78"/>
      <c r="D33" s="133">
        <v>13.0696</v>
      </c>
      <c r="E33" s="133"/>
      <c r="F33" s="78"/>
    </row>
    <row r="34" spans="1:6" ht="12.75" customHeight="1">
      <c r="A34" s="129" t="s">
        <v>168</v>
      </c>
      <c r="B34" s="130" t="s">
        <v>169</v>
      </c>
      <c r="C34" s="78"/>
      <c r="D34" s="133">
        <v>5.1669</v>
      </c>
      <c r="E34" s="133"/>
      <c r="F34" s="78"/>
    </row>
    <row r="35" spans="1:6" ht="12.75" customHeight="1">
      <c r="A35" s="129" t="s">
        <v>172</v>
      </c>
      <c r="B35" s="130" t="s">
        <v>173</v>
      </c>
      <c r="C35" s="78"/>
      <c r="D35" s="133">
        <v>7.6</v>
      </c>
      <c r="E35" s="133"/>
      <c r="F35" s="78"/>
    </row>
    <row r="36" spans="1:6" ht="12.75" customHeight="1">
      <c r="A36" s="129" t="s">
        <v>174</v>
      </c>
      <c r="B36" s="130" t="s">
        <v>175</v>
      </c>
      <c r="C36" s="78"/>
      <c r="D36" s="133">
        <v>1.461</v>
      </c>
      <c r="E36" s="133"/>
      <c r="F36" s="78"/>
    </row>
    <row r="37" spans="1:6" ht="12.75" customHeight="1">
      <c r="A37" s="129" t="s">
        <v>176</v>
      </c>
      <c r="B37" s="130" t="s">
        <v>177</v>
      </c>
      <c r="C37" s="78"/>
      <c r="D37" s="133"/>
      <c r="E37" s="133">
        <v>2.4</v>
      </c>
      <c r="F37" s="78"/>
    </row>
    <row r="38" spans="1:6" ht="12.75" customHeight="1">
      <c r="A38" s="129" t="s">
        <v>182</v>
      </c>
      <c r="B38" s="130" t="s">
        <v>183</v>
      </c>
      <c r="C38" s="78"/>
      <c r="D38" s="133"/>
      <c r="E38" s="133">
        <v>0.8</v>
      </c>
      <c r="F38" s="78"/>
    </row>
    <row r="39" spans="1:6" ht="12.75" customHeight="1">
      <c r="A39" s="129" t="s">
        <v>184</v>
      </c>
      <c r="B39" s="130" t="s">
        <v>185</v>
      </c>
      <c r="C39" s="78"/>
      <c r="D39" s="133"/>
      <c r="E39" s="133">
        <v>1.1</v>
      </c>
      <c r="F39" s="78"/>
    </row>
    <row r="40" spans="1:6" ht="12.75" customHeight="1">
      <c r="A40" s="129" t="s">
        <v>186</v>
      </c>
      <c r="B40" s="130" t="s">
        <v>187</v>
      </c>
      <c r="C40" s="78"/>
      <c r="D40" s="133"/>
      <c r="E40" s="133">
        <v>13.7</v>
      </c>
      <c r="F40" s="78"/>
    </row>
    <row r="41" spans="1:6" ht="12.75" customHeight="1">
      <c r="A41" s="129" t="s">
        <v>188</v>
      </c>
      <c r="B41" s="130" t="s">
        <v>189</v>
      </c>
      <c r="C41" s="78"/>
      <c r="D41" s="133"/>
      <c r="E41" s="133">
        <v>0.76</v>
      </c>
      <c r="F41" s="78"/>
    </row>
    <row r="42" spans="1:6" ht="12.75" customHeight="1">
      <c r="A42" s="129" t="s">
        <v>194</v>
      </c>
      <c r="B42" s="130" t="s">
        <v>195</v>
      </c>
      <c r="C42" s="78"/>
      <c r="D42" s="133"/>
      <c r="E42" s="133">
        <v>0.5</v>
      </c>
      <c r="F42" s="78"/>
    </row>
    <row r="43" spans="1:6" ht="12.75" customHeight="1">
      <c r="A43" s="129" t="s">
        <v>205</v>
      </c>
      <c r="B43" s="130" t="s">
        <v>202</v>
      </c>
      <c r="C43" s="78">
        <v>24</v>
      </c>
      <c r="D43" s="133"/>
      <c r="E43" s="133">
        <v>24</v>
      </c>
      <c r="F43" s="78"/>
    </row>
    <row r="44" spans="1:6" ht="12.75" customHeight="1">
      <c r="A44" s="129" t="s">
        <v>186</v>
      </c>
      <c r="B44" s="130" t="s">
        <v>187</v>
      </c>
      <c r="C44" s="134"/>
      <c r="D44" s="133"/>
      <c r="E44" s="133">
        <v>24</v>
      </c>
      <c r="F44" s="78"/>
    </row>
    <row r="45" ht="12.75" customHeight="1">
      <c r="E45" s="136"/>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C14" sqref="C14"/>
    </sheetView>
  </sheetViews>
  <sheetFormatPr defaultColWidth="9.16015625" defaultRowHeight="12.75" customHeight="1"/>
  <cols>
    <col min="1" max="6" width="21.33203125" style="0" customWidth="1"/>
  </cols>
  <sheetData>
    <row r="1" ht="30" customHeight="1">
      <c r="A1" s="62" t="s">
        <v>23</v>
      </c>
    </row>
    <row r="2" spans="1:6" ht="28.5" customHeight="1">
      <c r="A2" s="84" t="s">
        <v>206</v>
      </c>
      <c r="B2" s="84"/>
      <c r="C2" s="84"/>
      <c r="D2" s="84"/>
      <c r="E2" s="84"/>
      <c r="F2" s="84"/>
    </row>
    <row r="3" ht="22.5" customHeight="1">
      <c r="F3" s="4" t="s">
        <v>48</v>
      </c>
    </row>
    <row r="4" spans="1:6" ht="22.5" customHeight="1">
      <c r="A4" s="86" t="s">
        <v>149</v>
      </c>
      <c r="B4" s="86" t="s">
        <v>150</v>
      </c>
      <c r="C4" s="86" t="s">
        <v>128</v>
      </c>
      <c r="D4" s="86" t="s">
        <v>151</v>
      </c>
      <c r="E4" s="86" t="s">
        <v>152</v>
      </c>
      <c r="F4" s="86" t="s">
        <v>154</v>
      </c>
    </row>
    <row r="5" spans="1:6" ht="15.75" customHeight="1">
      <c r="A5" s="73" t="s">
        <v>138</v>
      </c>
      <c r="B5" s="73" t="s">
        <v>138</v>
      </c>
      <c r="C5" s="73">
        <v>1</v>
      </c>
      <c r="D5" s="73">
        <v>2</v>
      </c>
      <c r="E5" s="73">
        <v>3</v>
      </c>
      <c r="F5" s="73" t="s">
        <v>138</v>
      </c>
    </row>
    <row r="6" spans="1:6" ht="12.75" customHeight="1">
      <c r="A6" s="77">
        <v>2013301</v>
      </c>
      <c r="B6" s="77" t="s">
        <v>207</v>
      </c>
      <c r="C6" s="135">
        <f>SUM(D6:E6)</f>
        <v>124.83000000000001</v>
      </c>
      <c r="D6" s="77">
        <v>86.73</v>
      </c>
      <c r="E6" s="77">
        <v>38.1</v>
      </c>
      <c r="F6" s="77"/>
    </row>
    <row r="7" spans="1:6" ht="12.75" customHeight="1">
      <c r="A7" s="77">
        <v>2013350</v>
      </c>
      <c r="B7" s="77" t="s">
        <v>208</v>
      </c>
      <c r="C7" s="77">
        <v>112.22</v>
      </c>
      <c r="D7" s="77">
        <v>92.96</v>
      </c>
      <c r="E7" s="77">
        <v>19.26</v>
      </c>
      <c r="F7" s="77"/>
    </row>
    <row r="8" spans="1:6" ht="12.75" customHeight="1">
      <c r="A8" s="77">
        <v>2013399</v>
      </c>
      <c r="B8" s="77" t="s">
        <v>209</v>
      </c>
      <c r="C8" s="77">
        <v>24</v>
      </c>
      <c r="D8" s="77"/>
      <c r="E8" s="77">
        <v>24</v>
      </c>
      <c r="F8" s="77"/>
    </row>
    <row r="9" spans="1:6" ht="12.75" customHeight="1">
      <c r="A9" s="77"/>
      <c r="B9" s="77"/>
      <c r="C9" s="77"/>
      <c r="D9" s="77"/>
      <c r="E9" s="77"/>
      <c r="F9" s="77"/>
    </row>
    <row r="10" spans="1:6" ht="12.75" customHeight="1">
      <c r="A10" s="77"/>
      <c r="B10" s="77"/>
      <c r="C10" s="77"/>
      <c r="D10" s="78"/>
      <c r="E10" s="77"/>
      <c r="F10" s="77"/>
    </row>
    <row r="11" spans="1:6" ht="12.75" customHeight="1">
      <c r="A11" s="77"/>
      <c r="B11" s="77"/>
      <c r="C11" s="77"/>
      <c r="D11" s="77"/>
      <c r="E11" s="77"/>
      <c r="F11" s="77"/>
    </row>
    <row r="12" spans="1:6" ht="12.75" customHeight="1">
      <c r="A12" s="77"/>
      <c r="B12" s="78"/>
      <c r="C12" s="77"/>
      <c r="D12" s="78"/>
      <c r="E12" s="78"/>
      <c r="F12" s="78"/>
    </row>
    <row r="13" spans="1:3" ht="12.75" customHeight="1">
      <c r="A13" s="62"/>
      <c r="C13" s="62"/>
    </row>
    <row r="14" spans="1:2" ht="12.75" customHeight="1">
      <c r="A14" s="62"/>
      <c r="B14" s="62"/>
    </row>
    <row r="15" ht="12.75" customHeight="1">
      <c r="B15" s="62"/>
    </row>
    <row r="16" ht="12.75" customHeight="1">
      <c r="B16" s="62"/>
    </row>
    <row r="17" ht="12.75" customHeight="1">
      <c r="B17" s="62"/>
    </row>
    <row r="18" ht="12.75" customHeight="1">
      <c r="B18" s="62"/>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乔乔</cp:lastModifiedBy>
  <cp:lastPrinted>2018-06-07T08:36:30Z</cp:lastPrinted>
  <dcterms:created xsi:type="dcterms:W3CDTF">2018-01-09T01:56:11Z</dcterms:created>
  <dcterms:modified xsi:type="dcterms:W3CDTF">2019-02-11T09:18:31Z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