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784" firstSheet="2" activeTab="6"/>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2">'表11-部门综合预算政府采购（资产配置、购买服务）预算表'!$A$1:$N$14</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8">'表7-部门综合预算一般公共预算基本支出明细表（按功能科目分）'!$A$1:$F$13</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iterate="1" iterateCount="100" iterateDelta="0.001"/>
</workbook>
</file>

<file path=xl/sharedStrings.xml><?xml version="1.0" encoding="utf-8"?>
<sst xmlns="http://schemas.openxmlformats.org/spreadsheetml/2006/main" count="999" uniqueCount="439">
  <si>
    <t>附件2</t>
  </si>
  <si>
    <t>2018年部门综合预算公开报表</t>
  </si>
  <si>
    <t xml:space="preserve">                部门名称：神木市卫生和计划生育局</t>
  </si>
  <si>
    <t xml:space="preserve">                保密审查情况： 已审查</t>
  </si>
  <si>
    <t xml:space="preserve">                部门主要负责人审签情况：已审签</t>
  </si>
  <si>
    <t>目录</t>
  </si>
  <si>
    <t>序号</t>
  </si>
  <si>
    <t>表格名称</t>
  </si>
  <si>
    <t>是否空表</t>
  </si>
  <si>
    <t>公开空表理由</t>
  </si>
  <si>
    <t>表1</t>
  </si>
  <si>
    <t>2018年部门综合预算收支总表</t>
  </si>
  <si>
    <t>否</t>
  </si>
  <si>
    <t>表2</t>
  </si>
  <si>
    <t>2018年部门综合预算收入总表</t>
  </si>
  <si>
    <t>表3</t>
  </si>
  <si>
    <t>2018年部门综合预算支出总表</t>
  </si>
  <si>
    <t>表4</t>
  </si>
  <si>
    <r>
      <t>2018年部门综合预算</t>
    </r>
    <r>
      <rPr>
        <sz val="12"/>
        <color indexed="10"/>
        <rFont val="宋体"/>
        <family val="0"/>
      </rPr>
      <t>财政拨款</t>
    </r>
    <r>
      <rPr>
        <sz val="12"/>
        <rFont val="宋体"/>
        <family val="0"/>
      </rPr>
      <t>收支总表</t>
    </r>
  </si>
  <si>
    <t>表5</t>
  </si>
  <si>
    <t>2018年部门综合预算一般公共预算支出明细表（按功能科目分）</t>
  </si>
  <si>
    <t>表6</t>
  </si>
  <si>
    <t>2018年部门综合预算一般公共预算支出明细表（按经济分类科目分）</t>
  </si>
  <si>
    <t>表7</t>
  </si>
  <si>
    <r>
      <t>2018年部门综合预算一般公共预算</t>
    </r>
    <r>
      <rPr>
        <sz val="12"/>
        <color indexed="10"/>
        <rFont val="宋体"/>
        <family val="0"/>
      </rPr>
      <t>基本支出</t>
    </r>
    <r>
      <rPr>
        <sz val="12"/>
        <rFont val="宋体"/>
        <family val="0"/>
      </rPr>
      <t>明细表（按功能科目分）</t>
    </r>
  </si>
  <si>
    <t>表8</t>
  </si>
  <si>
    <r>
      <t>2018年部门综合预算一般公共预算</t>
    </r>
    <r>
      <rPr>
        <sz val="12"/>
        <color indexed="10"/>
        <rFont val="宋体"/>
        <family val="0"/>
      </rPr>
      <t>基本支出</t>
    </r>
    <r>
      <rPr>
        <sz val="12"/>
        <rFont val="宋体"/>
        <family val="0"/>
      </rPr>
      <t>明细表（按经济分类科目分）</t>
    </r>
  </si>
  <si>
    <t>表9</t>
  </si>
  <si>
    <t>2018年部门综合预算政府性基金收支表</t>
  </si>
  <si>
    <t>是</t>
  </si>
  <si>
    <t>无政府性基金收支</t>
  </si>
  <si>
    <t>表10</t>
  </si>
  <si>
    <t>2018年部门综合预算专项业务经费支出表</t>
  </si>
  <si>
    <t>表11</t>
  </si>
  <si>
    <t>2018年部门综合预算政府采购（资产配置、购买服务）预算表</t>
  </si>
  <si>
    <t>本年财政未预算政府采购</t>
  </si>
  <si>
    <t>表12</t>
  </si>
  <si>
    <t>2018年部门综合预算一般公共预算拨款“三公”经费及会议费、培训费支出预算表</t>
  </si>
  <si>
    <t>表13</t>
  </si>
  <si>
    <t>2018年部门专项业务经费一级项目绩效目标表</t>
  </si>
  <si>
    <t>表14</t>
  </si>
  <si>
    <t>2018年部门整体支出绩效目标表</t>
  </si>
  <si>
    <t>表15</t>
  </si>
  <si>
    <t>2018年专项资金整体绩效目标表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</si>
  <si>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</si>
  <si>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</si>
  <si>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</si>
  <si>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</si>
  <si>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</si>
  <si>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</si>
  <si>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</si>
  <si>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</si>
  <si>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</si>
  <si>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</si>
  <si>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</si>
  <si>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</si>
  <si>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</si>
  <si>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</si>
  <si>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</si>
  <si>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</si>
  <si>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</si>
  <si>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</si>
  <si>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</si>
  <si>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</si>
  <si>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</si>
  <si>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</si>
  <si>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</si>
  <si>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</si>
  <si>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</si>
  <si>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</si>
  <si>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</si>
  <si>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</si>
  <si>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</si>
  <si>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</si>
  <si>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</si>
  <si>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</si>
  <si>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</si>
  <si>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</si>
  <si>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</si>
  <si>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</si>
  <si>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</si>
  <si>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</si>
  <si>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</si>
  <si>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</si>
  <si>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</si>
  <si>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</si>
  <si>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</si>
  <si>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</si>
  <si>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</si>
  <si>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</si>
  <si>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</si>
  <si>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</si>
  <si>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</si>
  <si>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</si>
  <si>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</si>
  <si>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</si>
  <si>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</si>
  <si>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</si>
  <si>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</si>
  <si>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</si>
  <si>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</si>
  <si>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</si>
  <si>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</si>
  <si>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</si>
  <si>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</si>
  <si>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</si>
  <si>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</si>
  <si>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</si>
  <si>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</si>
  <si>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</si>
  <si>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</si>
  <si>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</si>
  <si>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</si>
  <si>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</si>
  <si>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</si>
  <si>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</si>
  <si>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</si>
  <si>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</si>
  <si>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</si>
  <si>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</si>
  <si>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</si>
  <si>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</si>
  <si>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</si>
  <si>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</si>
  <si>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</si>
  <si>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</si>
  <si>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</si>
  <si>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</si>
  <si>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</si>
  <si>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</si>
  <si>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</si>
  <si>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</si>
  <si>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</si>
  <si>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</si>
  <si>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</si>
  <si>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</si>
  <si>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</si>
  <si>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神木市卫计局</t>
  </si>
  <si>
    <t>公共预算拨款</t>
  </si>
  <si>
    <t>其中：专项资金列入部门预算的项目</t>
  </si>
  <si>
    <t>2018年部门综合预算财政拨款收支总表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</si>
  <si>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</si>
  <si>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</si>
  <si>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</si>
  <si>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</si>
  <si>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</si>
  <si>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</si>
  <si>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</si>
  <si>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</si>
  <si>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</si>
  <si>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</si>
  <si>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</si>
  <si>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</si>
  <si>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21001</t>
  </si>
  <si>
    <t>医疗卫生支出</t>
  </si>
  <si>
    <t>行政运行</t>
  </si>
  <si>
    <t>21004</t>
  </si>
  <si>
    <t>公共卫生支出</t>
  </si>
  <si>
    <t>疾病预防控制机构</t>
  </si>
  <si>
    <t>卫生监督所</t>
  </si>
  <si>
    <t>妇幼保健</t>
  </si>
  <si>
    <t>21002</t>
  </si>
  <si>
    <t>公立医院</t>
  </si>
  <si>
    <t>综合医院</t>
  </si>
  <si>
    <t>21003</t>
  </si>
  <si>
    <t>基层医疗卫生支出</t>
  </si>
  <si>
    <t>乡镇卫生院</t>
  </si>
  <si>
    <t>卫生计划生育事务</t>
  </si>
  <si>
    <t>其他医疗卫生与计划生育支出</t>
  </si>
  <si>
    <t>经济科目编码</t>
  </si>
  <si>
    <t>经济科目名称</t>
  </si>
  <si>
    <t>301</t>
  </si>
  <si>
    <t>工资福利支出</t>
  </si>
  <si>
    <t xml:space="preserve">  30101</t>
  </si>
  <si>
    <t xml:space="preserve">  基本工资</t>
  </si>
  <si>
    <t xml:space="preserve">  30102</t>
  </si>
  <si>
    <t xml:space="preserve">  津贴补贴</t>
  </si>
  <si>
    <t xml:space="preserve">  30103</t>
  </si>
  <si>
    <t xml:space="preserve">  奖金</t>
  </si>
  <si>
    <t>30107</t>
  </si>
  <si>
    <t>绩效工资</t>
  </si>
  <si>
    <t>30108</t>
  </si>
  <si>
    <t>机关事业单位基本养老保险缴费</t>
  </si>
  <si>
    <t>30109</t>
  </si>
  <si>
    <t>职业年金缴费</t>
  </si>
  <si>
    <t xml:space="preserve">  30104</t>
  </si>
  <si>
    <t xml:space="preserve">  其他社会保障缴费</t>
  </si>
  <si>
    <t xml:space="preserve">  30199</t>
  </si>
  <si>
    <t xml:space="preserve">  其他工资福利支出</t>
  </si>
  <si>
    <t>302</t>
  </si>
  <si>
    <t>商品和服务支出</t>
  </si>
  <si>
    <t xml:space="preserve">  30201</t>
  </si>
  <si>
    <t xml:space="preserve">  办公费</t>
  </si>
  <si>
    <t xml:space="preserve">  30202</t>
  </si>
  <si>
    <t xml:space="preserve">  印刷费</t>
  </si>
  <si>
    <t>30204</t>
  </si>
  <si>
    <t>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</si>
  <si>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</si>
  <si>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</si>
  <si>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</si>
  <si>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</si>
  <si>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</si>
  <si>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</si>
  <si>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</si>
  <si>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</si>
  <si>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30211</t>
  </si>
  <si>
    <t>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</si>
  <si>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</si>
  <si>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</si>
  <si>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</si>
  <si>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</si>
  <si>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</si>
  <si>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</si>
  <si>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</si>
  <si>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</si>
  <si>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</si>
  <si>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</si>
  <si>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30218</t>
  </si>
  <si>
    <t>专用材料费</t>
  </si>
  <si>
    <t>30224</t>
  </si>
  <si>
    <t>被装购置费</t>
  </si>
  <si>
    <t xml:space="preserve">  30226</t>
  </si>
  <si>
    <t xml:space="preserve">  劳务费</t>
  </si>
  <si>
    <t xml:space="preserve">  30228</t>
  </si>
  <si>
    <t xml:space="preserve">  工会经费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</si>
  <si>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</si>
  <si>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</si>
  <si>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</si>
  <si>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</si>
  <si>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</si>
  <si>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</si>
  <si>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</si>
  <si>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</si>
  <si>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</si>
  <si>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</si>
  <si>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</si>
  <si>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</si>
  <si>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30304</t>
  </si>
  <si>
    <t xml:space="preserve"> 抚恤金</t>
  </si>
  <si>
    <t>30305</t>
  </si>
  <si>
    <t>生活补助</t>
  </si>
  <si>
    <t xml:space="preserve">  30399</t>
  </si>
  <si>
    <t xml:space="preserve">  其他对个人和家庭补助</t>
  </si>
  <si>
    <t>307</t>
  </si>
  <si>
    <t>债务利息支出</t>
  </si>
  <si>
    <t>30701</t>
  </si>
  <si>
    <t>利息支出</t>
  </si>
  <si>
    <t>309</t>
  </si>
  <si>
    <t>基本建设支出</t>
  </si>
  <si>
    <t>30905</t>
  </si>
  <si>
    <t>基础设施建设</t>
  </si>
  <si>
    <t>30906</t>
  </si>
  <si>
    <t>大型修缮</t>
  </si>
  <si>
    <t>310</t>
  </si>
  <si>
    <t>其他资本性支出</t>
  </si>
  <si>
    <t>31001</t>
  </si>
  <si>
    <t>房屋建筑物购建</t>
  </si>
  <si>
    <t xml:space="preserve">  31002</t>
  </si>
  <si>
    <t xml:space="preserve">  办公设备购置</t>
  </si>
  <si>
    <t>31006</t>
  </si>
  <si>
    <t>31003</t>
  </si>
  <si>
    <t>专用设备购置</t>
  </si>
  <si>
    <t>39999</t>
  </si>
  <si>
    <t>其他支出</t>
  </si>
  <si>
    <t>2018年部门综合预算一般公共预算基本支出明细表（按功能科目分）</t>
  </si>
  <si>
    <t>2018年部门综合预算一般公共预算基本支出明细表（按经济分类科目分）</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</si>
  <si>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</si>
  <si>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</si>
  <si>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</si>
  <si>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</si>
  <si>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</si>
  <si>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</si>
  <si>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</si>
  <si>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</si>
  <si>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</si>
  <si>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</si>
  <si>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</si>
  <si>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</si>
  <si>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</si>
  <si>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</si>
  <si>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</si>
  <si>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</si>
  <si>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</si>
  <si>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</si>
  <si>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</si>
  <si>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</si>
  <si>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</si>
  <si>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</si>
  <si>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</si>
  <si>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</si>
  <si>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</si>
  <si>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</si>
  <si>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</si>
  <si>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</si>
  <si>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</si>
  <si>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</si>
  <si>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</si>
  <si>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</si>
  <si>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</si>
  <si>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</si>
  <si>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</si>
  <si>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卫生计生项目</t>
  </si>
  <si>
    <t>疾控美沙酮门诊经费</t>
  </si>
  <si>
    <t>疾控中心戒毒机构经费</t>
  </si>
  <si>
    <t>医疗服务车经费</t>
  </si>
  <si>
    <t>体检车经费</t>
  </si>
  <si>
    <t>妇女叶酸补助</t>
  </si>
  <si>
    <t>妇保站用于叶酸发放经费</t>
  </si>
  <si>
    <t>地方病防治经费</t>
  </si>
  <si>
    <t>地病办和疾控中心用于地方病防治的经费</t>
  </si>
  <si>
    <t>病媒生物防治经费</t>
  </si>
  <si>
    <t>用于巩固卫生县城经费</t>
  </si>
  <si>
    <t>人口动态监测</t>
  </si>
  <si>
    <t>医疗服务能力提升补助资金</t>
  </si>
  <si>
    <t>医疗垃圾运输焚烧经费</t>
  </si>
  <si>
    <t>妇幼保健站母子健康手册经费</t>
  </si>
  <si>
    <t>生育状况抽样调查市级补助资金</t>
  </si>
  <si>
    <t>贫困村卫生室服务体系建设项目补助资金</t>
  </si>
  <si>
    <t>2017年基本公共卫生健康素养促进项目资金（中央）</t>
  </si>
  <si>
    <t>2017年市级卫生事业项目资金</t>
  </si>
  <si>
    <t>2017年疾控和地病办专项资金</t>
  </si>
  <si>
    <t>H7N9疫情防控应急采购资金</t>
  </si>
  <si>
    <t>贫困村卫生室建设资金</t>
  </si>
  <si>
    <t>2017年农村孕产妇免费分娩补助（中央）</t>
  </si>
  <si>
    <t>独生子女保健费</t>
  </si>
  <si>
    <t>计生事业费</t>
  </si>
  <si>
    <t>2017年疾病预防控制（中央）</t>
  </si>
  <si>
    <t>2017年精神卫生资金（中央））</t>
  </si>
  <si>
    <t>2017年妇保院艾滋病防治（中央）</t>
  </si>
  <si>
    <t>市医院2017年临床重点专科项目补助资金</t>
  </si>
  <si>
    <t>市医院重点学科建设</t>
  </si>
  <si>
    <t>市医院应急救灾突发事件、重大事件</t>
  </si>
  <si>
    <t>市医院医疗责任险</t>
  </si>
  <si>
    <t>市医院外币还本付息</t>
  </si>
  <si>
    <t>市医院科研项目经费</t>
  </si>
  <si>
    <t>市医院白内障手术补助</t>
  </si>
  <si>
    <t>市医院外聘专家</t>
  </si>
  <si>
    <t>健康扶贫项目</t>
  </si>
  <si>
    <t>市医院城乡一体化、对口支援经费</t>
  </si>
  <si>
    <t>科目编码</t>
  </si>
  <si>
    <t>采购项目</t>
  </si>
  <si>
    <t>采购目录</t>
  </si>
  <si>
    <t>购买服务内容</t>
  </si>
  <si>
    <t>规格型号</t>
  </si>
  <si>
    <t>数量</t>
  </si>
  <si>
    <t>实施采购时间</t>
  </si>
  <si>
    <t>预算金额</t>
  </si>
  <si>
    <t>说明</t>
  </si>
  <si>
    <t>类</t>
  </si>
  <si>
    <t>款</t>
  </si>
  <si>
    <t>项</t>
  </si>
  <si>
    <t>2017年</t>
  </si>
  <si>
    <t>2018年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</si>
  <si>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</si>
  <si>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</si>
  <si>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</si>
  <si>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</si>
  <si>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</si>
  <si>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</si>
  <si>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</si>
  <si>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</si>
  <si>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</si>
  <si>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</si>
  <si>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</si>
  <si>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</si>
  <si>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</si>
  <si>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</si>
  <si>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</si>
  <si>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</si>
  <si>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</si>
  <si>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</si>
  <si>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卫计局</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</si>
  <si>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</si>
  <si>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</si>
  <si>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</si>
  <si>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</si>
  <si>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</si>
  <si>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</si>
  <si>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</si>
  <si>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</si>
  <si>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</si>
  <si>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</si>
  <si>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</si>
  <si>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</si>
  <si>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</si>
  <si>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</si>
  <si>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</si>
  <si>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</si>
  <si>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</si>
  <si>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</si>
  <si>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</si>
  <si>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</si>
  <si>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</si>
  <si>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</si>
  <si>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</si>
  <si>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</si>
  <si>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</si>
  <si>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</si>
  <si>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</si>
  <si>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</si>
  <si>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</si>
  <si>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</si>
  <si>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</si>
  <si>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</si>
  <si>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</si>
  <si>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</si>
  <si>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</si>
  <si>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</si>
  <si>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</si>
  <si>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</si>
  <si>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</si>
  <si>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</si>
  <si>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</si>
  <si>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</si>
  <si>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</si>
  <si>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</si>
  <si>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</si>
  <si>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</si>
  <si>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</si>
  <si>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</si>
  <si>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</si>
  <si>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</si>
  <si>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</si>
  <si>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</si>
  <si>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</si>
  <si>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t>
    </r>
    <r>
      <rPr>
        <sz val="10"/>
        <rFont val="仿宋_GB2312"/>
        <family val="0"/>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</si>
  <si>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</si>
  <si>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</si>
  <si>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</si>
  <si>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</si>
  <si>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</si>
  <si>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截止2017年底国有资产占用情况</t>
  </si>
  <si>
    <t>2018年部门预算安排购置情况</t>
  </si>
  <si>
    <t>行政</t>
  </si>
  <si>
    <t>事业</t>
  </si>
  <si>
    <t>车辆数量</t>
  </si>
  <si>
    <t>车辆价值</t>
  </si>
  <si>
    <t>入账设备数量</t>
  </si>
  <si>
    <t>入账设备价值</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</si>
</sst>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0_);[Red]\(0.00\)"/>
    <numFmt numFmtId="181" formatCode="#,##0.0000"/>
  </numFmts>
  <fonts count="55">
    <font>
      <sz val="9"/>
      <name val="宋体"/>
      <family val="0"/>
    </font>
    <font>
      <sz val="11"/>
      <name val="宋体"/>
      <family val="0"/>
    </font>
    <font>
      <sz val="12"/>
      <name val="宋体"/>
      <family val="0"/>
    </font>
    <font>
      <b/>
      <sz val="12"/>
      <name val="宋体"/>
      <family val="0"/>
    </font>
    <font>
      <sz val="12"/>
      <name val="黑体"/>
      <family val="3"/>
    </font>
    <font>
      <b/>
      <sz val="16"/>
      <name val="宋体"/>
      <family val="0"/>
    </font>
    <font>
      <sz val="11"/>
      <color indexed="8"/>
      <name val="宋体"/>
      <family val="0"/>
    </font>
    <font>
      <sz val="10"/>
      <name val="宋体"/>
      <family val="0"/>
    </font>
    <font>
      <b/>
      <sz val="15"/>
      <name val="宋体"/>
      <family val="0"/>
    </font>
    <font>
      <b/>
      <sz val="9"/>
      <name val="宋体"/>
      <family val="0"/>
    </font>
    <font>
      <b/>
      <sz val="11"/>
      <name val="宋体"/>
      <family val="0"/>
    </font>
    <font>
      <b/>
      <sz val="18"/>
      <name val="宋体"/>
      <family val="0"/>
    </font>
    <font>
      <sz val="48"/>
      <name val="宋体"/>
      <family val="0"/>
    </font>
    <font>
      <b/>
      <sz val="20"/>
      <name val="宋体"/>
      <family val="0"/>
    </font>
    <font>
      <b/>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u val="single"/>
      <sz val="11"/>
      <color indexed="12"/>
      <name val="宋体"/>
      <family val="0"/>
    </font>
    <font>
      <sz val="11"/>
      <color indexed="53"/>
      <name val="宋体"/>
      <family val="0"/>
    </font>
    <font>
      <b/>
      <sz val="11"/>
      <color indexed="53"/>
      <name val="宋体"/>
      <family val="0"/>
    </font>
    <font>
      <sz val="10"/>
      <name val="仿宋_GB2312"/>
      <family val="0"/>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00B05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4"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7" fontId="14" fillId="0" borderId="0" applyFont="0" applyFill="0" applyBorder="0" applyAlignment="0" applyProtection="0"/>
    <xf numFmtId="178" fontId="14"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6" fontId="14"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14"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2" fillId="0" borderId="0">
      <alignment/>
      <protection/>
    </xf>
  </cellStyleXfs>
  <cellXfs count="175">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180" fontId="1" fillId="0" borderId="9" xfId="0" applyNumberFormat="1" applyFont="1" applyBorder="1" applyAlignment="1">
      <alignment horizontal="center" vertical="center" wrapText="1"/>
    </xf>
    <xf numFmtId="0" fontId="2" fillId="0" borderId="0" xfId="63" applyAlignment="1">
      <alignment vertical="center" wrapText="1"/>
      <protection/>
    </xf>
    <xf numFmtId="0" fontId="2" fillId="0" borderId="0" xfId="63" applyFont="1" applyAlignment="1">
      <alignment vertical="center"/>
      <protection/>
    </xf>
    <xf numFmtId="0" fontId="4" fillId="0" borderId="0" xfId="63" applyFont="1" applyAlignment="1">
      <alignment vertical="center" wrapText="1"/>
      <protection/>
    </xf>
    <xf numFmtId="0" fontId="5" fillId="0" borderId="0" xfId="63" applyFont="1" applyAlignment="1">
      <alignment horizontal="center" vertical="center" wrapText="1"/>
      <protection/>
    </xf>
    <xf numFmtId="0" fontId="2" fillId="0" borderId="0" xfId="63" applyFont="1" applyAlignment="1">
      <alignment horizontal="center" vertical="center" wrapText="1"/>
      <protection/>
    </xf>
    <xf numFmtId="0" fontId="2" fillId="0" borderId="10" xfId="63" applyFont="1" applyBorder="1" applyAlignment="1">
      <alignment vertical="center"/>
      <protection/>
    </xf>
    <xf numFmtId="0" fontId="2" fillId="0" borderId="10" xfId="63" applyFont="1" applyBorder="1" applyAlignment="1">
      <alignment vertical="center" wrapText="1"/>
      <protection/>
    </xf>
    <xf numFmtId="0" fontId="2" fillId="0" borderId="0" xfId="63" applyFont="1" applyBorder="1" applyAlignment="1">
      <alignment vertical="center" wrapText="1"/>
      <protection/>
    </xf>
    <xf numFmtId="0" fontId="2" fillId="0" borderId="11" xfId="63" applyBorder="1" applyAlignment="1">
      <alignment horizontal="center" vertical="center" wrapText="1"/>
      <protection/>
    </xf>
    <xf numFmtId="0" fontId="2" fillId="0" borderId="12" xfId="63" applyBorder="1" applyAlignment="1">
      <alignment horizontal="center" vertical="center" wrapText="1"/>
      <protection/>
    </xf>
    <xf numFmtId="0" fontId="2" fillId="0" borderId="9" xfId="63" applyBorder="1" applyAlignment="1">
      <alignment horizontal="center" vertical="center" wrapText="1"/>
      <protection/>
    </xf>
    <xf numFmtId="0" fontId="2" fillId="0" borderId="11" xfId="63" applyFont="1" applyBorder="1" applyAlignment="1">
      <alignment horizontal="center" vertical="center" wrapText="1"/>
      <protection/>
    </xf>
    <xf numFmtId="0" fontId="2" fillId="0" borderId="12" xfId="63" applyFont="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13" xfId="63" applyFont="1" applyBorder="1" applyAlignment="1">
      <alignment horizontal="center" vertical="center" wrapText="1"/>
      <protection/>
    </xf>
    <xf numFmtId="0" fontId="2" fillId="0" borderId="14" xfId="63"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2" fillId="0" borderId="9" xfId="63" applyFont="1" applyBorder="1" applyAlignment="1">
      <alignment vertical="center" wrapText="1"/>
      <protection/>
    </xf>
    <xf numFmtId="0" fontId="2" fillId="0" borderId="14" xfId="63" applyFont="1" applyBorder="1" applyAlignment="1">
      <alignment horizontal="left" vertical="center" wrapText="1"/>
      <protection/>
    </xf>
    <xf numFmtId="0" fontId="2" fillId="0" borderId="15" xfId="63" applyFont="1" applyBorder="1" applyAlignment="1">
      <alignment horizontal="left" vertical="center" wrapText="1"/>
      <protection/>
    </xf>
    <xf numFmtId="0" fontId="2" fillId="0" borderId="11" xfId="63"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2" fillId="0" borderId="21" xfId="63" applyBorder="1" applyAlignment="1">
      <alignment horizontal="center" vertical="center" wrapText="1"/>
      <protection/>
    </xf>
    <xf numFmtId="0" fontId="2" fillId="0" borderId="21" xfId="63" applyFont="1" applyBorder="1" applyAlignment="1">
      <alignment horizontal="left" vertical="top" wrapText="1"/>
      <protection/>
    </xf>
    <xf numFmtId="0" fontId="2" fillId="0" borderId="14" xfId="63" applyFont="1" applyBorder="1" applyAlignment="1">
      <alignment horizontal="left" vertical="top" wrapText="1"/>
      <protection/>
    </xf>
    <xf numFmtId="0" fontId="2" fillId="0" borderId="15" xfId="63" applyFont="1" applyBorder="1" applyAlignment="1">
      <alignment horizontal="left" vertical="top" wrapText="1"/>
      <protection/>
    </xf>
    <xf numFmtId="0" fontId="2" fillId="0" borderId="15" xfId="63" applyBorder="1" applyAlignment="1">
      <alignment horizontal="left" vertical="top" wrapText="1"/>
      <protection/>
    </xf>
    <xf numFmtId="0" fontId="7" fillId="0" borderId="9" xfId="63" applyFont="1" applyBorder="1" applyAlignment="1">
      <alignment horizontal="center" vertical="center" wrapText="1"/>
      <protection/>
    </xf>
    <xf numFmtId="0" fontId="2" fillId="0" borderId="9" xfId="63" applyBorder="1" applyAlignment="1">
      <alignment vertical="center" wrapText="1"/>
      <protection/>
    </xf>
    <xf numFmtId="0" fontId="2" fillId="0" borderId="9" xfId="63" applyFont="1" applyBorder="1" applyAlignment="1">
      <alignment horizontal="left" vertical="center" wrapText="1"/>
      <protection/>
    </xf>
    <xf numFmtId="0" fontId="7" fillId="0" borderId="0" xfId="63" applyNumberFormat="1" applyFont="1" applyFill="1" applyBorder="1" applyAlignment="1">
      <alignment vertical="center" wrapText="1"/>
      <protection/>
    </xf>
    <xf numFmtId="0" fontId="2" fillId="0" borderId="13" xfId="63" applyBorder="1" applyAlignment="1">
      <alignment horizontal="right" vertical="center" wrapText="1"/>
      <protection/>
    </xf>
    <xf numFmtId="0" fontId="2" fillId="0" borderId="16" xfId="63" applyBorder="1" applyAlignment="1">
      <alignment horizontal="left" vertical="top" wrapText="1"/>
      <protection/>
    </xf>
    <xf numFmtId="0" fontId="2" fillId="0" borderId="0" xfId="63" applyAlignment="1">
      <alignment vertical="center"/>
      <protection/>
    </xf>
    <xf numFmtId="0" fontId="7" fillId="0" borderId="0" xfId="63" applyFont="1" applyAlignment="1">
      <alignment vertical="center" wrapText="1"/>
      <protection/>
    </xf>
    <xf numFmtId="0" fontId="4" fillId="0" borderId="0" xfId="63" applyFont="1" applyAlignment="1">
      <alignment vertical="center"/>
      <protection/>
    </xf>
    <xf numFmtId="0" fontId="2" fillId="0" borderId="9" xfId="63" applyFont="1" applyBorder="1" applyAlignment="1">
      <alignment horizontal="left" vertical="top" wrapText="1"/>
      <protection/>
    </xf>
    <xf numFmtId="0" fontId="2" fillId="0" borderId="9" xfId="63" applyBorder="1" applyAlignment="1">
      <alignment horizontal="left" vertical="top" wrapText="1"/>
      <protection/>
    </xf>
    <xf numFmtId="0" fontId="2" fillId="0" borderId="9" xfId="63" applyBorder="1" applyAlignment="1">
      <alignment horizontal="left" vertical="center" wrapText="1"/>
      <protection/>
    </xf>
    <xf numFmtId="0" fontId="2" fillId="0" borderId="21" xfId="63" applyBorder="1" applyAlignment="1">
      <alignment horizontal="left" vertical="center" wrapText="1"/>
      <protection/>
    </xf>
    <xf numFmtId="0" fontId="2" fillId="0" borderId="11" xfId="63" applyBorder="1" applyAlignment="1">
      <alignment horizontal="left" vertical="center" wrapText="1"/>
      <protection/>
    </xf>
    <xf numFmtId="0" fontId="2" fillId="0" borderId="22" xfId="63" applyBorder="1" applyAlignment="1">
      <alignment horizontal="left" vertical="center" wrapText="1"/>
      <protection/>
    </xf>
    <xf numFmtId="0" fontId="0" fillId="0" borderId="0" xfId="0" applyFill="1" applyAlignment="1">
      <alignment/>
    </xf>
    <xf numFmtId="0" fontId="2" fillId="0" borderId="0" xfId="0" applyFont="1" applyAlignment="1">
      <alignment/>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horizontal="center" vertical="center"/>
    </xf>
    <xf numFmtId="0" fontId="0" fillId="33" borderId="9"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right"/>
    </xf>
    <xf numFmtId="0" fontId="5" fillId="0" borderId="0" xfId="0" applyFont="1" applyAlignment="1">
      <alignment horizontal="centerContinuous" vertical="center"/>
    </xf>
    <xf numFmtId="0" fontId="0" fillId="0" borderId="16"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23" xfId="0" applyBorder="1" applyAlignment="1">
      <alignment horizontal="center" vertical="center"/>
    </xf>
    <xf numFmtId="0" fontId="0" fillId="0" borderId="0" xfId="0" applyAlignment="1">
      <alignment horizontal="centerContinuous" vertical="center"/>
    </xf>
    <xf numFmtId="0" fontId="0" fillId="0" borderId="10" xfId="0" applyBorder="1" applyAlignment="1">
      <alignment horizontal="center" vertical="center"/>
    </xf>
    <xf numFmtId="0" fontId="2" fillId="0" borderId="0" xfId="0" applyFont="1" applyAlignment="1">
      <alignment/>
    </xf>
    <xf numFmtId="0" fontId="0" fillId="0" borderId="0" xfId="0" applyAlignment="1">
      <alignment vertical="center"/>
    </xf>
    <xf numFmtId="0" fontId="0" fillId="0" borderId="0" xfId="0" applyAlignment="1">
      <alignment horizontal="right" vertical="center"/>
    </xf>
    <xf numFmtId="0" fontId="2" fillId="0" borderId="9" xfId="0" applyFont="1" applyFill="1" applyBorder="1" applyAlignment="1">
      <alignment/>
    </xf>
    <xf numFmtId="0" fontId="2" fillId="0" borderId="9" xfId="0" applyFont="1" applyFill="1" applyBorder="1" applyAlignment="1">
      <alignment/>
    </xf>
    <xf numFmtId="49" fontId="2" fillId="0" borderId="9" xfId="0" applyNumberFormat="1" applyFont="1" applyFill="1" applyBorder="1" applyAlignment="1">
      <alignment wrapText="1"/>
    </xf>
    <xf numFmtId="4" fontId="1" fillId="0" borderId="9" xfId="0" applyNumberFormat="1" applyFont="1" applyFill="1" applyBorder="1" applyAlignment="1" applyProtection="1">
      <alignment horizontal="right" vertical="center" wrapText="1"/>
      <protection/>
    </xf>
    <xf numFmtId="0" fontId="0" fillId="0" borderId="9" xfId="0" applyFill="1" applyBorder="1" applyAlignment="1">
      <alignment vertical="center"/>
    </xf>
    <xf numFmtId="0" fontId="0" fillId="0" borderId="9" xfId="0" applyBorder="1" applyAlignment="1">
      <alignment vertical="center"/>
    </xf>
    <xf numFmtId="0" fontId="0" fillId="0" borderId="9" xfId="0" applyFill="1" applyBorder="1" applyAlignment="1">
      <alignment/>
    </xf>
    <xf numFmtId="0" fontId="0" fillId="0" borderId="9" xfId="0" applyBorder="1" applyAlignment="1">
      <alignment/>
    </xf>
    <xf numFmtId="0" fontId="2" fillId="0" borderId="9" xfId="0" applyFont="1" applyBorder="1" applyAlignment="1">
      <alignment/>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4" fontId="0" fillId="33" borderId="9"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4" fontId="0" fillId="0" borderId="9" xfId="0" applyNumberFormat="1" applyFont="1" applyFill="1" applyBorder="1" applyAlignment="1" applyProtection="1">
      <alignment horizontal="center" vertical="center" wrapText="1"/>
      <protection/>
    </xf>
    <xf numFmtId="0" fontId="7"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33" borderId="9" xfId="0" applyNumberFormat="1" applyFill="1" applyBorder="1" applyAlignment="1">
      <alignment horizontal="center" vertical="center"/>
    </xf>
    <xf numFmtId="4" fontId="0" fillId="33" borderId="9" xfId="0" applyNumberFormat="1" applyFill="1" applyBorder="1" applyAlignment="1">
      <alignment horizontal="center" vertical="center" wrapText="1"/>
    </xf>
    <xf numFmtId="4" fontId="0" fillId="33" borderId="9" xfId="0" applyNumberFormat="1" applyFont="1" applyFill="1" applyBorder="1" applyAlignment="1">
      <alignment horizontal="center" vertical="center" wrapText="1"/>
    </xf>
    <xf numFmtId="49" fontId="0" fillId="0" borderId="9" xfId="0" applyNumberFormat="1" applyFill="1" applyBorder="1" applyAlignment="1" applyProtection="1">
      <alignment horizontal="left" vertical="center" wrapText="1"/>
      <protection/>
    </xf>
    <xf numFmtId="49" fontId="0" fillId="0" borderId="9" xfId="0" applyNumberFormat="1" applyFill="1" applyBorder="1" applyAlignment="1" applyProtection="1">
      <alignment horizontal="center" vertical="center" wrapText="1"/>
      <protection/>
    </xf>
    <xf numFmtId="4" fontId="0" fillId="0" borderId="9" xfId="0" applyNumberFormat="1" applyFill="1" applyBorder="1" applyAlignment="1" applyProtection="1">
      <alignment horizontal="center" vertical="center" wrapText="1"/>
      <protection/>
    </xf>
    <xf numFmtId="49" fontId="10" fillId="0" borderId="9" xfId="0" applyNumberFormat="1" applyFont="1" applyFill="1" applyBorder="1" applyAlignment="1" applyProtection="1">
      <alignment horizontal="left" vertical="center" wrapText="1"/>
      <protection/>
    </xf>
    <xf numFmtId="49" fontId="1" fillId="0" borderId="9" xfId="0" applyNumberFormat="1" applyFont="1" applyFill="1" applyBorder="1" applyAlignment="1" applyProtection="1">
      <alignment horizontal="left" vertical="center" wrapText="1"/>
      <protection/>
    </xf>
    <xf numFmtId="0" fontId="0" fillId="0" borderId="9" xfId="0" applyBorder="1" applyAlignment="1">
      <alignment horizontal="center" vertical="center"/>
    </xf>
    <xf numFmtId="0" fontId="0" fillId="0" borderId="0" xfId="0" applyFont="1" applyFill="1" applyAlignment="1">
      <alignment horizontal="right"/>
    </xf>
    <xf numFmtId="0" fontId="0" fillId="0" borderId="9" xfId="0" applyFont="1" applyBorder="1" applyAlignment="1">
      <alignment horizontal="left" vertical="center"/>
    </xf>
    <xf numFmtId="4" fontId="0" fillId="33" borderId="9" xfId="0" applyNumberFormat="1" applyFont="1" applyFill="1" applyBorder="1" applyAlignment="1" applyProtection="1">
      <alignment vertical="center" wrapText="1"/>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ont="1" applyFill="1" applyBorder="1" applyAlignment="1">
      <alignment vertical="center"/>
    </xf>
    <xf numFmtId="0" fontId="7" fillId="0" borderId="9" xfId="0" applyFont="1" applyFill="1" applyBorder="1" applyAlignment="1">
      <alignment/>
    </xf>
    <xf numFmtId="4" fontId="0" fillId="0" borderId="9" xfId="0" applyNumberFormat="1" applyFont="1" applyFill="1" applyBorder="1" applyAlignment="1">
      <alignment horizontal="right" vertical="center" wrapText="1"/>
    </xf>
    <xf numFmtId="4" fontId="0" fillId="33" borderId="9" xfId="0" applyNumberFormat="1" applyFont="1" applyFill="1" applyBorder="1" applyAlignment="1">
      <alignment horizontal="right" vertical="center" wrapText="1"/>
    </xf>
    <xf numFmtId="4" fontId="0" fillId="33" borderId="9" xfId="0" applyNumberFormat="1" applyFont="1" applyFill="1" applyBorder="1" applyAlignment="1" applyProtection="1">
      <alignment horizontal="center" vertical="center"/>
      <protection/>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9" fillId="0" borderId="9"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0" fontId="0" fillId="33" borderId="9" xfId="0" applyFill="1" applyBorder="1" applyAlignment="1">
      <alignment/>
    </xf>
    <xf numFmtId="0" fontId="0" fillId="0" borderId="0" xfId="0" applyFill="1" applyAlignment="1">
      <alignment horizontal="center"/>
    </xf>
    <xf numFmtId="0" fontId="0" fillId="0" borderId="0" xfId="0" applyAlignment="1">
      <alignment horizontal="center"/>
    </xf>
    <xf numFmtId="0" fontId="0" fillId="0" borderId="0" xfId="0" applyFont="1" applyFill="1" applyAlignment="1">
      <alignment horizontal="center" vertical="top"/>
    </xf>
    <xf numFmtId="0" fontId="8" fillId="0" borderId="0" xfId="0" applyFont="1" applyFill="1" applyAlignment="1">
      <alignment horizontal="center" vertical="center"/>
    </xf>
    <xf numFmtId="0" fontId="0" fillId="0" borderId="0" xfId="0" applyNumberFormat="1" applyFont="1" applyFill="1" applyBorder="1" applyAlignment="1" applyProtection="1">
      <alignment horizontal="center" vertical="center"/>
      <protection/>
    </xf>
    <xf numFmtId="4" fontId="0" fillId="0" borderId="9" xfId="0" applyNumberFormat="1" applyFont="1" applyFill="1" applyBorder="1" applyAlignment="1" applyProtection="1">
      <alignment horizontal="center" vertical="center"/>
      <protection/>
    </xf>
    <xf numFmtId="4" fontId="0" fillId="0" borderId="9" xfId="0" applyNumberFormat="1" applyFill="1" applyBorder="1" applyAlignment="1">
      <alignment horizontal="center" vertical="center"/>
    </xf>
    <xf numFmtId="4" fontId="0" fillId="0" borderId="9" xfId="0" applyNumberFormat="1" applyFill="1" applyBorder="1" applyAlignment="1">
      <alignment horizontal="center" vertical="center" wrapText="1"/>
    </xf>
    <xf numFmtId="181" fontId="0" fillId="0" borderId="9" xfId="0" applyNumberFormat="1" applyFont="1" applyFill="1" applyBorder="1" applyAlignment="1" applyProtection="1">
      <alignment horizontal="center" vertical="center"/>
      <protection/>
    </xf>
    <xf numFmtId="4" fontId="0" fillId="0" borderId="9" xfId="0" applyNumberFormat="1" applyBorder="1" applyAlignment="1">
      <alignment horizontal="center" vertical="center" wrapText="1"/>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11" fillId="0" borderId="0" xfId="0" applyFont="1" applyAlignment="1">
      <alignment horizontal="center"/>
    </xf>
    <xf numFmtId="0" fontId="3" fillId="0" borderId="9"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2" fillId="0" borderId="21" xfId="0" applyNumberFormat="1" applyFont="1" applyBorder="1" applyAlignment="1">
      <alignment horizontal="left" vertical="center"/>
    </xf>
    <xf numFmtId="0" fontId="3" fillId="0" borderId="13" xfId="0" applyNumberFormat="1" applyFont="1" applyBorder="1" applyAlignment="1">
      <alignment horizontal="center"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2" fillId="0" borderId="21" xfId="0" applyNumberFormat="1" applyFont="1" applyBorder="1" applyAlignment="1">
      <alignment horizontal="center" vertical="center"/>
    </xf>
    <xf numFmtId="0" fontId="0" fillId="0" borderId="9" xfId="0" applyNumberFormat="1" applyBorder="1" applyAlignment="1">
      <alignment vertical="center"/>
    </xf>
    <xf numFmtId="0" fontId="12" fillId="0" borderId="0" xfId="0" applyFont="1" applyFill="1" applyAlignment="1">
      <alignment horizontal="center" vertical="center"/>
    </xf>
    <xf numFmtId="49" fontId="13" fillId="0" borderId="0" xfId="0" applyNumberFormat="1" applyFont="1" applyFill="1" applyAlignment="1" applyProtection="1">
      <alignment horizontal="center" vertical="center"/>
      <protection/>
    </xf>
    <xf numFmtId="0" fontId="13" fillId="0" borderId="0" xfId="0" applyFont="1"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14" sqref="A14"/>
    </sheetView>
  </sheetViews>
  <sheetFormatPr defaultColWidth="9.16015625" defaultRowHeight="11.25"/>
  <cols>
    <col min="1" max="1" width="163" style="0" customWidth="1"/>
    <col min="2" max="2" width="62.83203125" style="0" customWidth="1"/>
  </cols>
  <sheetData>
    <row r="1" ht="11.25">
      <c r="A1" t="s">
        <v>0</v>
      </c>
    </row>
    <row r="2" ht="93" customHeight="1">
      <c r="A2" s="172" t="s">
        <v>1</v>
      </c>
    </row>
    <row r="3" spans="1:14" ht="93.75" customHeight="1">
      <c r="A3" s="173"/>
      <c r="N3" s="59"/>
    </row>
    <row r="4" ht="81.75" customHeight="1">
      <c r="A4" s="174" t="s">
        <v>2</v>
      </c>
    </row>
    <row r="5" ht="40.5" customHeight="1">
      <c r="A5" s="174" t="s">
        <v>3</v>
      </c>
    </row>
    <row r="6" ht="36.75" customHeight="1">
      <c r="A6" s="174" t="s">
        <v>4</v>
      </c>
    </row>
    <row r="7" ht="12.75" customHeight="1">
      <c r="A7" s="9"/>
    </row>
    <row r="8" ht="12.75" customHeight="1">
      <c r="A8" s="9"/>
    </row>
    <row r="9" ht="12.75" customHeight="1">
      <c r="A9" s="9"/>
    </row>
    <row r="10" ht="12.75" customHeight="1">
      <c r="A10" s="9"/>
    </row>
    <row r="11" ht="12.75" customHeight="1">
      <c r="A11" s="9"/>
    </row>
    <row r="12" ht="12.75" customHeight="1">
      <c r="A12" s="9"/>
    </row>
    <row r="13" ht="12.75" customHeight="1">
      <c r="A13" s="9"/>
    </row>
  </sheetData>
  <sheetProtection/>
  <printOptions horizontalCentered="1" verticalCentered="1"/>
  <pageMargins left="0.75" right="0.75" top="0.7900000000000001"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42"/>
  <sheetViews>
    <sheetView showGridLines="0" showZeros="0" workbookViewId="0" topLeftCell="A1">
      <selection activeCell="G16" sqref="G16"/>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59" t="s">
        <v>25</v>
      </c>
    </row>
    <row r="2" spans="1:6" ht="28.5" customHeight="1">
      <c r="A2" s="81" t="s">
        <v>265</v>
      </c>
      <c r="B2" s="81"/>
      <c r="C2" s="81"/>
      <c r="D2" s="81"/>
      <c r="E2" s="81"/>
      <c r="F2" s="81"/>
    </row>
    <row r="3" ht="22.5" customHeight="1">
      <c r="F3" s="4" t="s">
        <v>46</v>
      </c>
    </row>
    <row r="4" spans="1:6" ht="22.5" customHeight="1">
      <c r="A4" s="83" t="s">
        <v>169</v>
      </c>
      <c r="B4" s="83" t="s">
        <v>170</v>
      </c>
      <c r="C4" s="83" t="s">
        <v>126</v>
      </c>
      <c r="D4" s="83" t="s">
        <v>149</v>
      </c>
      <c r="E4" s="83" t="s">
        <v>150</v>
      </c>
      <c r="F4" s="83" t="s">
        <v>152</v>
      </c>
    </row>
    <row r="5" spans="1:6" ht="21.75" customHeight="1">
      <c r="A5" s="127" t="s">
        <v>136</v>
      </c>
      <c r="B5" s="128" t="s">
        <v>136</v>
      </c>
      <c r="C5" s="70">
        <v>1</v>
      </c>
      <c r="D5" s="70">
        <v>2</v>
      </c>
      <c r="E5" s="70">
        <v>3</v>
      </c>
      <c r="F5" s="70" t="s">
        <v>136</v>
      </c>
    </row>
    <row r="6" spans="1:6" ht="19.5" customHeight="1">
      <c r="A6" s="127"/>
      <c r="B6" s="128" t="s">
        <v>126</v>
      </c>
      <c r="C6" s="115">
        <f>D6+E6</f>
        <v>18214.23</v>
      </c>
      <c r="D6" s="129">
        <v>17463.82</v>
      </c>
      <c r="E6" s="129">
        <v>750.41</v>
      </c>
      <c r="F6" s="74"/>
    </row>
    <row r="7" spans="1:6" ht="19.5" customHeight="1">
      <c r="A7" s="130" t="s">
        <v>171</v>
      </c>
      <c r="B7" s="130" t="s">
        <v>172</v>
      </c>
      <c r="C7" s="113">
        <v>17027.12</v>
      </c>
      <c r="D7" s="113">
        <v>17027.12</v>
      </c>
      <c r="E7" s="113"/>
      <c r="F7" s="74"/>
    </row>
    <row r="8" spans="1:6" ht="19.5" customHeight="1">
      <c r="A8" s="131" t="s">
        <v>173</v>
      </c>
      <c r="B8" s="131" t="s">
        <v>174</v>
      </c>
      <c r="C8" s="113">
        <v>7560.09</v>
      </c>
      <c r="D8" s="113">
        <v>7560.09</v>
      </c>
      <c r="E8" s="113"/>
      <c r="F8" s="74"/>
    </row>
    <row r="9" spans="1:6" ht="19.5" customHeight="1">
      <c r="A9" s="131" t="s">
        <v>175</v>
      </c>
      <c r="B9" s="131" t="s">
        <v>176</v>
      </c>
      <c r="C9" s="113">
        <v>243.78</v>
      </c>
      <c r="D9" s="113">
        <v>243.78</v>
      </c>
      <c r="E9" s="113"/>
      <c r="F9" s="74"/>
    </row>
    <row r="10" spans="1:6" ht="19.5" customHeight="1">
      <c r="A10" s="131" t="s">
        <v>177</v>
      </c>
      <c r="B10" s="131" t="s">
        <v>178</v>
      </c>
      <c r="C10" s="113">
        <v>156.67</v>
      </c>
      <c r="D10" s="113">
        <v>156.67</v>
      </c>
      <c r="E10" s="113"/>
      <c r="F10" s="74"/>
    </row>
    <row r="11" spans="1:6" ht="19.5" customHeight="1">
      <c r="A11" s="131" t="s">
        <v>179</v>
      </c>
      <c r="B11" s="131" t="s">
        <v>180</v>
      </c>
      <c r="C11" s="113">
        <v>3644.98</v>
      </c>
      <c r="D11" s="113">
        <v>3644.98</v>
      </c>
      <c r="E11" s="113"/>
      <c r="F11" s="74"/>
    </row>
    <row r="12" spans="1:6" ht="19.5" customHeight="1">
      <c r="A12" s="131" t="s">
        <v>181</v>
      </c>
      <c r="B12" s="131" t="s">
        <v>182</v>
      </c>
      <c r="C12" s="113">
        <v>1596.24</v>
      </c>
      <c r="D12" s="113">
        <v>1596.24</v>
      </c>
      <c r="E12" s="113"/>
      <c r="F12" s="83"/>
    </row>
    <row r="13" spans="1:6" ht="19.5" customHeight="1">
      <c r="A13" s="131" t="s">
        <v>183</v>
      </c>
      <c r="B13" s="131" t="s">
        <v>184</v>
      </c>
      <c r="C13" s="113">
        <v>459.14</v>
      </c>
      <c r="D13" s="113">
        <v>459.14</v>
      </c>
      <c r="E13" s="113"/>
      <c r="F13" s="132"/>
    </row>
    <row r="14" spans="1:6" ht="19.5" customHeight="1">
      <c r="A14" s="131" t="s">
        <v>185</v>
      </c>
      <c r="B14" s="131" t="s">
        <v>186</v>
      </c>
      <c r="C14" s="113">
        <v>127.9</v>
      </c>
      <c r="D14" s="113">
        <v>127.9</v>
      </c>
      <c r="E14" s="113"/>
      <c r="F14" s="74"/>
    </row>
    <row r="15" spans="1:6" ht="19.5" customHeight="1">
      <c r="A15" s="131" t="s">
        <v>187</v>
      </c>
      <c r="B15" s="131" t="s">
        <v>188</v>
      </c>
      <c r="C15" s="113">
        <v>2454.43</v>
      </c>
      <c r="D15" s="113">
        <v>2454.43</v>
      </c>
      <c r="E15" s="113"/>
      <c r="F15" s="74"/>
    </row>
    <row r="16" spans="1:6" ht="19.5" customHeight="1">
      <c r="A16" s="130" t="s">
        <v>189</v>
      </c>
      <c r="B16" s="130" t="s">
        <v>190</v>
      </c>
      <c r="C16" s="113">
        <v>750.41</v>
      </c>
      <c r="D16" s="113"/>
      <c r="E16" s="113">
        <v>750.41</v>
      </c>
      <c r="F16" s="74"/>
    </row>
    <row r="17" spans="1:6" ht="19.5" customHeight="1">
      <c r="A17" s="131" t="s">
        <v>191</v>
      </c>
      <c r="B17" s="131" t="s">
        <v>192</v>
      </c>
      <c r="C17" s="113">
        <v>179.43</v>
      </c>
      <c r="D17" s="113"/>
      <c r="E17" s="113">
        <v>179.43</v>
      </c>
      <c r="F17" s="74"/>
    </row>
    <row r="18" spans="1:6" ht="19.5" customHeight="1">
      <c r="A18" s="131" t="s">
        <v>193</v>
      </c>
      <c r="B18" s="131" t="s">
        <v>194</v>
      </c>
      <c r="C18" s="113">
        <v>34.94</v>
      </c>
      <c r="D18" s="113"/>
      <c r="E18" s="113">
        <v>34.94</v>
      </c>
      <c r="F18" s="74"/>
    </row>
    <row r="19" spans="1:6" ht="19.5" customHeight="1">
      <c r="A19" s="131" t="s">
        <v>195</v>
      </c>
      <c r="B19" s="131" t="s">
        <v>196</v>
      </c>
      <c r="C19" s="113">
        <v>1.57</v>
      </c>
      <c r="D19" s="113"/>
      <c r="E19" s="113">
        <v>1.57</v>
      </c>
      <c r="F19" s="74"/>
    </row>
    <row r="20" spans="1:6" ht="19.5" customHeight="1">
      <c r="A20" s="131" t="s">
        <v>197</v>
      </c>
      <c r="B20" s="131" t="s">
        <v>198</v>
      </c>
      <c r="C20" s="113">
        <v>17.8</v>
      </c>
      <c r="D20" s="113"/>
      <c r="E20" s="113">
        <v>17.8</v>
      </c>
      <c r="F20" s="74"/>
    </row>
    <row r="21" spans="1:6" ht="19.5" customHeight="1">
      <c r="A21" s="131" t="s">
        <v>199</v>
      </c>
      <c r="B21" s="131" t="s">
        <v>200</v>
      </c>
      <c r="C21" s="113">
        <v>37.71</v>
      </c>
      <c r="D21" s="113"/>
      <c r="E21" s="113">
        <v>37.71</v>
      </c>
      <c r="F21" s="83"/>
    </row>
    <row r="22" spans="1:6" ht="19.5" customHeight="1">
      <c r="A22" s="131" t="s">
        <v>201</v>
      </c>
      <c r="B22" s="131" t="s">
        <v>202</v>
      </c>
      <c r="C22" s="113">
        <v>23.81</v>
      </c>
      <c r="D22" s="113"/>
      <c r="E22" s="113">
        <v>23.81</v>
      </c>
      <c r="F22" s="132"/>
    </row>
    <row r="23" spans="1:6" ht="19.5" customHeight="1">
      <c r="A23" s="131" t="s">
        <v>203</v>
      </c>
      <c r="B23" s="131" t="s">
        <v>204</v>
      </c>
      <c r="C23" s="113">
        <v>0.8</v>
      </c>
      <c r="D23" s="113"/>
      <c r="E23" s="113">
        <v>0.8</v>
      </c>
      <c r="F23" s="74"/>
    </row>
    <row r="24" spans="1:6" ht="19.5" customHeight="1">
      <c r="A24" s="131" t="s">
        <v>205</v>
      </c>
      <c r="B24" s="131" t="s">
        <v>206</v>
      </c>
      <c r="C24" s="113">
        <v>58.07</v>
      </c>
      <c r="D24" s="113"/>
      <c r="E24" s="113">
        <v>58.07</v>
      </c>
      <c r="F24" s="74"/>
    </row>
    <row r="25" spans="1:6" ht="19.5" customHeight="1">
      <c r="A25" s="131" t="s">
        <v>207</v>
      </c>
      <c r="B25" s="131" t="s">
        <v>208</v>
      </c>
      <c r="C25" s="113">
        <v>21.13</v>
      </c>
      <c r="D25" s="113"/>
      <c r="E25" s="113">
        <v>21.13</v>
      </c>
      <c r="F25" s="98"/>
    </row>
    <row r="26" spans="1:6" ht="19.5" customHeight="1">
      <c r="A26" s="131" t="s">
        <v>209</v>
      </c>
      <c r="B26" s="131" t="s">
        <v>210</v>
      </c>
      <c r="C26" s="113">
        <v>33.02</v>
      </c>
      <c r="D26" s="113"/>
      <c r="E26" s="113">
        <v>33.02</v>
      </c>
      <c r="F26" s="98"/>
    </row>
    <row r="27" spans="1:6" ht="19.5" customHeight="1">
      <c r="A27" s="131" t="s">
        <v>211</v>
      </c>
      <c r="B27" s="131" t="s">
        <v>212</v>
      </c>
      <c r="C27" s="113">
        <v>0.5</v>
      </c>
      <c r="D27" s="113"/>
      <c r="E27" s="113">
        <v>0.5</v>
      </c>
      <c r="F27" s="98"/>
    </row>
    <row r="28" spans="1:6" ht="19.5" customHeight="1">
      <c r="A28" s="131" t="s">
        <v>213</v>
      </c>
      <c r="B28" s="131" t="s">
        <v>214</v>
      </c>
      <c r="C28" s="113">
        <v>6.85</v>
      </c>
      <c r="D28" s="113"/>
      <c r="E28" s="113">
        <v>6.85</v>
      </c>
      <c r="F28" s="98"/>
    </row>
    <row r="29" spans="1:6" ht="19.5" customHeight="1">
      <c r="A29" s="131" t="s">
        <v>215</v>
      </c>
      <c r="B29" s="131" t="s">
        <v>216</v>
      </c>
      <c r="C29" s="113">
        <v>4.55</v>
      </c>
      <c r="D29" s="113"/>
      <c r="E29" s="113">
        <v>4.55</v>
      </c>
      <c r="F29" s="98"/>
    </row>
    <row r="30" spans="1:6" ht="19.5" customHeight="1">
      <c r="A30" s="131" t="s">
        <v>217</v>
      </c>
      <c r="B30" s="131" t="s">
        <v>218</v>
      </c>
      <c r="C30" s="113">
        <v>7.78</v>
      </c>
      <c r="D30" s="113"/>
      <c r="E30" s="113">
        <v>7.78</v>
      </c>
      <c r="F30" s="98"/>
    </row>
    <row r="31" spans="1:6" ht="19.5" customHeight="1">
      <c r="A31" s="131" t="s">
        <v>219</v>
      </c>
      <c r="B31" s="131" t="s">
        <v>220</v>
      </c>
      <c r="C31" s="113">
        <v>2.78</v>
      </c>
      <c r="D31" s="113"/>
      <c r="E31" s="113">
        <v>2.78</v>
      </c>
      <c r="F31" s="98"/>
    </row>
    <row r="32" spans="1:6" ht="19.5" customHeight="1">
      <c r="A32" s="131" t="s">
        <v>221</v>
      </c>
      <c r="B32" s="131" t="s">
        <v>222</v>
      </c>
      <c r="C32" s="113">
        <v>16.95</v>
      </c>
      <c r="D32" s="113"/>
      <c r="E32" s="113">
        <v>16.95</v>
      </c>
      <c r="F32" s="98"/>
    </row>
    <row r="33" spans="1:6" ht="19.5" customHeight="1">
      <c r="A33" s="131" t="s">
        <v>223</v>
      </c>
      <c r="B33" s="131" t="s">
        <v>224</v>
      </c>
      <c r="C33" s="113">
        <v>155.35</v>
      </c>
      <c r="D33" s="113"/>
      <c r="E33" s="113">
        <v>155.35</v>
      </c>
      <c r="F33" s="98"/>
    </row>
    <row r="34" spans="1:6" ht="19.5" customHeight="1">
      <c r="A34" s="131" t="s">
        <v>225</v>
      </c>
      <c r="B34" s="131" t="s">
        <v>226</v>
      </c>
      <c r="C34" s="113">
        <v>57</v>
      </c>
      <c r="D34" s="113"/>
      <c r="E34" s="113">
        <v>57</v>
      </c>
      <c r="F34" s="98"/>
    </row>
    <row r="35" spans="1:6" ht="19.5" customHeight="1">
      <c r="A35" s="131" t="s">
        <v>227</v>
      </c>
      <c r="B35" s="131" t="s">
        <v>228</v>
      </c>
      <c r="C35" s="98">
        <v>13.98</v>
      </c>
      <c r="D35" s="98"/>
      <c r="E35" s="98">
        <v>13.98</v>
      </c>
      <c r="F35" s="98"/>
    </row>
    <row r="36" spans="1:6" ht="19.5" customHeight="1">
      <c r="A36" s="131" t="s">
        <v>229</v>
      </c>
      <c r="B36" s="131" t="s">
        <v>230</v>
      </c>
      <c r="C36" s="98">
        <v>72.45</v>
      </c>
      <c r="D36" s="98"/>
      <c r="E36" s="98">
        <v>72.45</v>
      </c>
      <c r="F36" s="98"/>
    </row>
    <row r="37" spans="1:6" ht="19.5" customHeight="1">
      <c r="A37" s="130" t="s">
        <v>231</v>
      </c>
      <c r="B37" s="130" t="s">
        <v>232</v>
      </c>
      <c r="C37" s="98">
        <v>436.7</v>
      </c>
      <c r="D37" s="98">
        <v>436.7</v>
      </c>
      <c r="E37" s="98"/>
      <c r="F37" s="98"/>
    </row>
    <row r="38" spans="1:6" ht="19.5" customHeight="1">
      <c r="A38" s="131" t="s">
        <v>233</v>
      </c>
      <c r="B38" s="131" t="s">
        <v>234</v>
      </c>
      <c r="C38" s="98">
        <v>91.59</v>
      </c>
      <c r="D38" s="98">
        <v>91.59</v>
      </c>
      <c r="E38" s="98"/>
      <c r="F38" s="98"/>
    </row>
    <row r="39" spans="1:6" ht="19.5" customHeight="1">
      <c r="A39" s="131" t="s">
        <v>235</v>
      </c>
      <c r="B39" s="131" t="s">
        <v>236</v>
      </c>
      <c r="C39" s="98">
        <v>276.38</v>
      </c>
      <c r="D39" s="98">
        <v>276.38</v>
      </c>
      <c r="E39" s="98"/>
      <c r="F39" s="98"/>
    </row>
    <row r="40" spans="1:6" ht="19.5" customHeight="1">
      <c r="A40" s="131" t="s">
        <v>237</v>
      </c>
      <c r="B40" s="131" t="s">
        <v>238</v>
      </c>
      <c r="C40" s="98">
        <v>5.48</v>
      </c>
      <c r="D40" s="98">
        <v>5.48</v>
      </c>
      <c r="E40" s="98"/>
      <c r="F40" s="98"/>
    </row>
    <row r="41" spans="1:6" ht="19.5" customHeight="1">
      <c r="A41" s="131" t="s">
        <v>239</v>
      </c>
      <c r="B41" s="131" t="s">
        <v>240</v>
      </c>
      <c r="C41" s="98">
        <v>31.58</v>
      </c>
      <c r="D41" s="98">
        <v>31.58</v>
      </c>
      <c r="E41" s="98"/>
      <c r="F41" s="98"/>
    </row>
    <row r="42" spans="1:6" ht="19.5" customHeight="1">
      <c r="A42" s="131" t="s">
        <v>241</v>
      </c>
      <c r="B42" s="131" t="s">
        <v>242</v>
      </c>
      <c r="C42" s="98">
        <v>31.68</v>
      </c>
      <c r="D42" s="98">
        <v>31.68</v>
      </c>
      <c r="E42" s="98"/>
      <c r="F42" s="98"/>
    </row>
  </sheetData>
  <sheetProtection/>
  <printOptions horizontalCentered="1"/>
  <pageMargins left="0.59" right="0.59" top="0.7900000000000001" bottom="0.7900000000000001"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F20" sqref="F20"/>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100" t="s">
        <v>27</v>
      </c>
      <c r="B1" s="101"/>
      <c r="C1" s="101"/>
      <c r="D1" s="101"/>
      <c r="E1" s="101"/>
      <c r="F1" s="102"/>
    </row>
    <row r="2" spans="1:6" ht="16.5" customHeight="1">
      <c r="A2" s="103" t="s">
        <v>28</v>
      </c>
      <c r="B2" s="104"/>
      <c r="C2" s="104"/>
      <c r="D2" s="104"/>
      <c r="E2" s="104"/>
      <c r="F2" s="104"/>
    </row>
    <row r="3" spans="1:6" ht="16.5" customHeight="1">
      <c r="A3" s="105"/>
      <c r="B3" s="105"/>
      <c r="C3" s="106"/>
      <c r="D3" s="106"/>
      <c r="E3" s="107"/>
      <c r="F3" s="107" t="s">
        <v>46</v>
      </c>
    </row>
    <row r="4" spans="1:6" ht="16.5" customHeight="1">
      <c r="A4" s="108" t="s">
        <v>47</v>
      </c>
      <c r="B4" s="108"/>
      <c r="C4" s="108" t="s">
        <v>48</v>
      </c>
      <c r="D4" s="108"/>
      <c r="E4" s="108"/>
      <c r="F4" s="108"/>
    </row>
    <row r="5" spans="1:6" ht="16.5" customHeight="1">
      <c r="A5" s="108" t="s">
        <v>49</v>
      </c>
      <c r="B5" s="108" t="s">
        <v>50</v>
      </c>
      <c r="C5" s="108" t="s">
        <v>51</v>
      </c>
      <c r="D5" s="109" t="s">
        <v>50</v>
      </c>
      <c r="E5" s="108" t="s">
        <v>52</v>
      </c>
      <c r="F5" s="108" t="s">
        <v>50</v>
      </c>
    </row>
    <row r="6" spans="1:6" ht="16.5" customHeight="1">
      <c r="A6" s="110" t="s">
        <v>266</v>
      </c>
      <c r="B6" s="111"/>
      <c r="C6" s="112" t="s">
        <v>267</v>
      </c>
      <c r="D6" s="113"/>
      <c r="E6" s="114" t="s">
        <v>268</v>
      </c>
      <c r="F6" s="115">
        <f>SUM(F7:F10)</f>
        <v>0</v>
      </c>
    </row>
    <row r="7" spans="1:6" ht="16.5" customHeight="1">
      <c r="A7" s="116"/>
      <c r="B7" s="111"/>
      <c r="C7" s="112" t="s">
        <v>269</v>
      </c>
      <c r="D7" s="113"/>
      <c r="E7" s="117" t="s">
        <v>270</v>
      </c>
      <c r="F7" s="118"/>
    </row>
    <row r="8" spans="1:8" ht="16.5" customHeight="1">
      <c r="A8" s="116"/>
      <c r="B8" s="111"/>
      <c r="C8" s="112" t="s">
        <v>271</v>
      </c>
      <c r="D8" s="113"/>
      <c r="E8" s="117" t="s">
        <v>272</v>
      </c>
      <c r="F8" s="118"/>
      <c r="H8" s="59"/>
    </row>
    <row r="9" spans="1:6" ht="16.5" customHeight="1">
      <c r="A9" s="110"/>
      <c r="B9" s="111"/>
      <c r="C9" s="112" t="s">
        <v>273</v>
      </c>
      <c r="D9" s="113"/>
      <c r="E9" s="117" t="s">
        <v>274</v>
      </c>
      <c r="F9" s="118"/>
    </row>
    <row r="10" spans="1:7" ht="16.5" customHeight="1">
      <c r="A10" s="110"/>
      <c r="B10" s="111"/>
      <c r="C10" s="112" t="s">
        <v>275</v>
      </c>
      <c r="D10" s="113"/>
      <c r="E10" s="117" t="s">
        <v>276</v>
      </c>
      <c r="F10" s="118"/>
      <c r="G10" s="59"/>
    </row>
    <row r="11" spans="1:7" ht="16.5" customHeight="1">
      <c r="A11" s="116"/>
      <c r="B11" s="111"/>
      <c r="C11" s="112" t="s">
        <v>277</v>
      </c>
      <c r="D11" s="113"/>
      <c r="E11" s="117" t="s">
        <v>278</v>
      </c>
      <c r="F11" s="115">
        <f>SUM(F12:F21)</f>
        <v>0</v>
      </c>
      <c r="G11" s="59"/>
    </row>
    <row r="12" spans="1:7" ht="16.5" customHeight="1">
      <c r="A12" s="116"/>
      <c r="B12" s="111"/>
      <c r="C12" s="112" t="s">
        <v>279</v>
      </c>
      <c r="D12" s="113"/>
      <c r="E12" s="117" t="s">
        <v>270</v>
      </c>
      <c r="F12" s="118"/>
      <c r="G12" s="59"/>
    </row>
    <row r="13" spans="1:7" ht="16.5" customHeight="1">
      <c r="A13" s="119"/>
      <c r="B13" s="111"/>
      <c r="C13" s="112" t="s">
        <v>280</v>
      </c>
      <c r="D13" s="113"/>
      <c r="E13" s="117" t="s">
        <v>272</v>
      </c>
      <c r="F13" s="118"/>
      <c r="G13" s="59"/>
    </row>
    <row r="14" spans="1:6" ht="16.5" customHeight="1">
      <c r="A14" s="119"/>
      <c r="B14" s="111"/>
      <c r="C14" s="112" t="s">
        <v>281</v>
      </c>
      <c r="D14" s="113"/>
      <c r="E14" s="117" t="s">
        <v>274</v>
      </c>
      <c r="F14" s="118"/>
    </row>
    <row r="15" spans="1:6" ht="16.5" customHeight="1">
      <c r="A15" s="119"/>
      <c r="B15" s="111"/>
      <c r="C15" s="112" t="s">
        <v>282</v>
      </c>
      <c r="D15" s="113"/>
      <c r="E15" s="117" t="s">
        <v>283</v>
      </c>
      <c r="F15" s="118"/>
    </row>
    <row r="16" spans="1:8" ht="16.5" customHeight="1">
      <c r="A16" s="74"/>
      <c r="B16" s="120"/>
      <c r="C16" s="112" t="s">
        <v>284</v>
      </c>
      <c r="D16" s="113"/>
      <c r="E16" s="117" t="s">
        <v>285</v>
      </c>
      <c r="F16" s="118"/>
      <c r="H16" s="59"/>
    </row>
    <row r="17" spans="1:6" ht="16.5" customHeight="1">
      <c r="A17" s="75"/>
      <c r="B17" s="120"/>
      <c r="C17" s="112" t="s">
        <v>286</v>
      </c>
      <c r="D17" s="113"/>
      <c r="E17" s="117" t="s">
        <v>287</v>
      </c>
      <c r="F17" s="118"/>
    </row>
    <row r="18" spans="1:6" ht="16.5" customHeight="1">
      <c r="A18" s="75"/>
      <c r="B18" s="120"/>
      <c r="C18" s="112" t="s">
        <v>288</v>
      </c>
      <c r="D18" s="113"/>
      <c r="E18" s="117" t="s">
        <v>289</v>
      </c>
      <c r="F18" s="118"/>
    </row>
    <row r="19" spans="1:6" ht="16.5" customHeight="1">
      <c r="A19" s="119"/>
      <c r="B19" s="120"/>
      <c r="C19" s="112" t="s">
        <v>290</v>
      </c>
      <c r="D19" s="113"/>
      <c r="E19" s="117" t="s">
        <v>291</v>
      </c>
      <c r="F19" s="118"/>
    </row>
    <row r="20" spans="1:6" ht="16.5" customHeight="1">
      <c r="A20" s="119"/>
      <c r="B20" s="111"/>
      <c r="C20" s="112" t="s">
        <v>292</v>
      </c>
      <c r="D20" s="113"/>
      <c r="E20" s="117" t="s">
        <v>293</v>
      </c>
      <c r="F20" s="118"/>
    </row>
    <row r="21" spans="1:6" ht="16.5" customHeight="1">
      <c r="A21" s="74"/>
      <c r="B21" s="111"/>
      <c r="C21" s="75"/>
      <c r="D21" s="113"/>
      <c r="E21" s="117" t="s">
        <v>294</v>
      </c>
      <c r="F21" s="118"/>
    </row>
    <row r="22" spans="1:6" ht="16.5" customHeight="1">
      <c r="A22" s="75"/>
      <c r="B22" s="111"/>
      <c r="C22" s="75"/>
      <c r="D22" s="113"/>
      <c r="E22" s="121" t="s">
        <v>295</v>
      </c>
      <c r="F22" s="118"/>
    </row>
    <row r="23" spans="1:6" ht="16.5" customHeight="1">
      <c r="A23" s="75"/>
      <c r="B23" s="111"/>
      <c r="C23" s="75"/>
      <c r="D23" s="113"/>
      <c r="E23" s="121" t="s">
        <v>296</v>
      </c>
      <c r="F23" s="118"/>
    </row>
    <row r="24" spans="1:6" ht="16.5" customHeight="1">
      <c r="A24" s="75"/>
      <c r="B24" s="111"/>
      <c r="C24" s="112"/>
      <c r="D24" s="122"/>
      <c r="E24" s="121" t="s">
        <v>297</v>
      </c>
      <c r="F24" s="118"/>
    </row>
    <row r="25" spans="1:6" ht="16.5" customHeight="1">
      <c r="A25" s="75"/>
      <c r="B25" s="111"/>
      <c r="C25" s="112"/>
      <c r="D25" s="122"/>
      <c r="E25" s="110"/>
      <c r="F25" s="123"/>
    </row>
    <row r="26" spans="1:6" ht="16.5" customHeight="1">
      <c r="A26" s="109" t="s">
        <v>110</v>
      </c>
      <c r="B26" s="124">
        <f>B6</f>
        <v>0</v>
      </c>
      <c r="C26" s="109" t="s">
        <v>111</v>
      </c>
      <c r="D26" s="125">
        <f>SUM(D6:D20)</f>
        <v>0</v>
      </c>
      <c r="E26" s="109" t="s">
        <v>111</v>
      </c>
      <c r="F26" s="126">
        <f>SUM(F6,F11,F21,F22,F23)</f>
        <v>0</v>
      </c>
    </row>
    <row r="27" spans="2:6" ht="12.75" customHeight="1">
      <c r="B27" s="59"/>
      <c r="D27" s="59"/>
      <c r="F27" s="59"/>
    </row>
    <row r="28" spans="2:6" ht="12.75" customHeight="1">
      <c r="B28" s="59"/>
      <c r="D28" s="59"/>
      <c r="F28" s="59"/>
    </row>
    <row r="29" spans="2:6" ht="12.75" customHeight="1">
      <c r="B29" s="59"/>
      <c r="D29" s="59"/>
      <c r="F29" s="59"/>
    </row>
    <row r="30" spans="2:6" ht="12.75" customHeight="1">
      <c r="B30" s="59"/>
      <c r="D30" s="59"/>
      <c r="F30" s="59"/>
    </row>
    <row r="31" spans="2:6" ht="12.75" customHeight="1">
      <c r="B31" s="59"/>
      <c r="D31" s="59"/>
      <c r="F31" s="59"/>
    </row>
    <row r="32" spans="2:6" ht="12.75" customHeight="1">
      <c r="B32" s="59"/>
      <c r="D32" s="59"/>
      <c r="F32" s="59"/>
    </row>
    <row r="33" spans="2:6" ht="12.75" customHeight="1">
      <c r="B33" s="59"/>
      <c r="D33" s="59"/>
      <c r="F33" s="59"/>
    </row>
    <row r="34" spans="2:6" ht="12.75" customHeight="1">
      <c r="B34" s="59"/>
      <c r="D34" s="59"/>
      <c r="F34" s="59"/>
    </row>
    <row r="35" spans="2:6" ht="12.75" customHeight="1">
      <c r="B35" s="59"/>
      <c r="D35" s="59"/>
      <c r="F35" s="59"/>
    </row>
    <row r="36" spans="2:6" ht="12.75" customHeight="1">
      <c r="B36" s="59"/>
      <c r="D36" s="59"/>
      <c r="F36" s="59"/>
    </row>
    <row r="37" spans="2:6" ht="12.75" customHeight="1">
      <c r="B37" s="59"/>
      <c r="D37" s="59"/>
      <c r="F37" s="59"/>
    </row>
    <row r="38" spans="2:6" ht="12.75" customHeight="1">
      <c r="B38" s="59"/>
      <c r="D38" s="59"/>
      <c r="F38" s="59"/>
    </row>
    <row r="39" spans="2:4" ht="12.75" customHeight="1">
      <c r="B39" s="59"/>
      <c r="D39" s="59"/>
    </row>
    <row r="40" spans="2:4" ht="12.75" customHeight="1">
      <c r="B40" s="59"/>
      <c r="D40" s="59"/>
    </row>
    <row r="41" spans="2:4" ht="12.75" customHeight="1">
      <c r="B41" s="59"/>
      <c r="D41" s="59"/>
    </row>
    <row r="42" ht="12.75" customHeight="1">
      <c r="B42" s="59"/>
    </row>
    <row r="43" ht="12.75" customHeight="1">
      <c r="B43" s="59"/>
    </row>
    <row r="44" ht="12.75" customHeight="1">
      <c r="B44" s="59"/>
    </row>
  </sheetData>
  <sheetProtection/>
  <mergeCells count="3">
    <mergeCell ref="A3:B3"/>
    <mergeCell ref="A4:B4"/>
    <mergeCell ref="C4:F4"/>
  </mergeCells>
  <printOptions horizontalCentered="1"/>
  <pageMargins left="0.75" right="0.75" top="0.7900000000000001" bottom="1" header="0" footer="0"/>
  <pageSetup fitToHeight="1" fitToWidth="1" horizontalDpi="600" verticalDpi="600" orientation="landscape" paperSize="9" scale="90"/>
</worksheet>
</file>

<file path=xl/worksheets/sheet12.xml><?xml version="1.0" encoding="utf-8"?>
<worksheet xmlns="http://schemas.openxmlformats.org/spreadsheetml/2006/main" xmlns:r="http://schemas.openxmlformats.org/officeDocument/2006/relationships">
  <sheetPr>
    <pageSetUpPr fitToPage="1"/>
  </sheetPr>
  <dimension ref="A1:D38"/>
  <sheetViews>
    <sheetView showGridLines="0" showZeros="0" workbookViewId="0" topLeftCell="A1">
      <selection activeCell="B17" sqref="B17"/>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59" t="s">
        <v>31</v>
      </c>
    </row>
    <row r="2" spans="1:4" ht="28.5" customHeight="1">
      <c r="A2" s="81" t="s">
        <v>32</v>
      </c>
      <c r="B2" s="81"/>
      <c r="C2" s="81"/>
      <c r="D2" s="81"/>
    </row>
    <row r="3" ht="22.5" customHeight="1">
      <c r="D3" s="90" t="s">
        <v>46</v>
      </c>
    </row>
    <row r="4" spans="1:4" ht="22.5" customHeight="1">
      <c r="A4" s="83" t="s">
        <v>121</v>
      </c>
      <c r="B4" s="69" t="s">
        <v>298</v>
      </c>
      <c r="C4" s="83" t="s">
        <v>299</v>
      </c>
      <c r="D4" s="83" t="s">
        <v>300</v>
      </c>
    </row>
    <row r="5" spans="1:4" ht="17.25" customHeight="1">
      <c r="A5" s="70" t="s">
        <v>136</v>
      </c>
      <c r="B5" s="70" t="s">
        <v>136</v>
      </c>
      <c r="C5" s="70" t="s">
        <v>136</v>
      </c>
      <c r="D5" s="71" t="s">
        <v>136</v>
      </c>
    </row>
    <row r="6" spans="1:4" s="88" customFormat="1" ht="17.25" customHeight="1">
      <c r="A6" s="91" t="s">
        <v>301</v>
      </c>
      <c r="B6" s="91" t="s">
        <v>126</v>
      </c>
      <c r="C6" s="92">
        <v>2293.99</v>
      </c>
      <c r="D6" s="92"/>
    </row>
    <row r="7" spans="1:4" ht="14.25">
      <c r="A7" s="74"/>
      <c r="B7" s="93" t="s">
        <v>302</v>
      </c>
      <c r="C7" s="94">
        <v>25</v>
      </c>
      <c r="D7" s="74" t="s">
        <v>303</v>
      </c>
    </row>
    <row r="8" spans="1:4" ht="14.25">
      <c r="A8" s="74"/>
      <c r="B8" s="93" t="s">
        <v>304</v>
      </c>
      <c r="C8" s="94">
        <v>20</v>
      </c>
      <c r="D8" s="74" t="s">
        <v>305</v>
      </c>
    </row>
    <row r="9" spans="1:4" ht="14.25">
      <c r="A9" s="74"/>
      <c r="B9" s="93" t="s">
        <v>306</v>
      </c>
      <c r="C9" s="94">
        <v>1.8</v>
      </c>
      <c r="D9" s="74" t="s">
        <v>307</v>
      </c>
    </row>
    <row r="10" spans="1:4" ht="14.25">
      <c r="A10" s="74"/>
      <c r="B10" s="93" t="s">
        <v>308</v>
      </c>
      <c r="C10" s="94">
        <v>54</v>
      </c>
      <c r="D10" s="74" t="s">
        <v>309</v>
      </c>
    </row>
    <row r="11" spans="1:4" ht="14.25">
      <c r="A11" s="74"/>
      <c r="B11" s="93" t="s">
        <v>310</v>
      </c>
      <c r="C11" s="94">
        <v>80</v>
      </c>
      <c r="D11" s="74" t="s">
        <v>311</v>
      </c>
    </row>
    <row r="12" spans="1:4" ht="14.25">
      <c r="A12" s="74"/>
      <c r="B12" s="93" t="s">
        <v>312</v>
      </c>
      <c r="C12" s="94">
        <v>10</v>
      </c>
      <c r="D12" s="74"/>
    </row>
    <row r="13" spans="1:4" ht="14.25">
      <c r="A13" s="74"/>
      <c r="B13" s="93" t="s">
        <v>313</v>
      </c>
      <c r="C13" s="94">
        <v>15</v>
      </c>
      <c r="D13" s="74"/>
    </row>
    <row r="14" spans="1:4" ht="14.25">
      <c r="A14" s="74"/>
      <c r="B14" s="93" t="s">
        <v>314</v>
      </c>
      <c r="C14" s="94">
        <v>20</v>
      </c>
      <c r="D14" s="74"/>
    </row>
    <row r="15" spans="1:4" ht="14.25">
      <c r="A15" s="74"/>
      <c r="B15" s="93" t="s">
        <v>315</v>
      </c>
      <c r="C15" s="94">
        <v>4.694</v>
      </c>
      <c r="D15" s="74"/>
    </row>
    <row r="16" spans="1:4" ht="14.25">
      <c r="A16" s="74"/>
      <c r="B16" s="93" t="s">
        <v>316</v>
      </c>
      <c r="C16" s="94">
        <v>0.9</v>
      </c>
      <c r="D16" s="74"/>
    </row>
    <row r="17" spans="1:4" ht="28.5">
      <c r="A17" s="74"/>
      <c r="B17" s="93" t="s">
        <v>317</v>
      </c>
      <c r="C17" s="94">
        <v>12</v>
      </c>
      <c r="D17" s="74"/>
    </row>
    <row r="18" spans="1:4" ht="28.5">
      <c r="A18" s="74"/>
      <c r="B18" s="93" t="s">
        <v>318</v>
      </c>
      <c r="C18" s="94">
        <v>1.7</v>
      </c>
      <c r="D18" s="74"/>
    </row>
    <row r="19" spans="1:4" ht="14.25">
      <c r="A19" s="74"/>
      <c r="B19" s="93" t="s">
        <v>319</v>
      </c>
      <c r="C19" s="94">
        <v>5</v>
      </c>
      <c r="D19" s="74"/>
    </row>
    <row r="20" spans="1:4" ht="14.25">
      <c r="A20" s="74"/>
      <c r="B20" s="93" t="s">
        <v>320</v>
      </c>
      <c r="C20" s="94">
        <v>4.9</v>
      </c>
      <c r="D20" s="74"/>
    </row>
    <row r="21" spans="1:4" ht="14.25">
      <c r="A21" s="74"/>
      <c r="B21" s="93" t="s">
        <v>321</v>
      </c>
      <c r="C21" s="94">
        <v>29.514</v>
      </c>
      <c r="D21" s="74"/>
    </row>
    <row r="22" spans="1:4" ht="14.25">
      <c r="A22" s="74"/>
      <c r="B22" s="93" t="s">
        <v>322</v>
      </c>
      <c r="C22" s="94">
        <v>4.6</v>
      </c>
      <c r="D22" s="75"/>
    </row>
    <row r="23" spans="1:4" ht="28.5">
      <c r="A23" s="74"/>
      <c r="B23" s="93" t="s">
        <v>323</v>
      </c>
      <c r="C23" s="94">
        <v>207.131</v>
      </c>
      <c r="D23" s="75"/>
    </row>
    <row r="24" spans="1:4" s="89" customFormat="1" ht="14.25">
      <c r="A24" s="95"/>
      <c r="B24" s="93" t="s">
        <v>324</v>
      </c>
      <c r="C24" s="94">
        <v>350</v>
      </c>
      <c r="D24" s="96"/>
    </row>
    <row r="25" spans="1:4" ht="14.25">
      <c r="A25" s="97"/>
      <c r="B25" s="93" t="s">
        <v>325</v>
      </c>
      <c r="C25" s="94">
        <v>540</v>
      </c>
      <c r="D25" s="98"/>
    </row>
    <row r="26" spans="1:4" ht="14.25">
      <c r="A26" s="97"/>
      <c r="B26" s="93" t="s">
        <v>326</v>
      </c>
      <c r="C26" s="94">
        <v>14.8</v>
      </c>
      <c r="D26" s="98"/>
    </row>
    <row r="27" spans="1:4" ht="14.25">
      <c r="A27" s="97"/>
      <c r="B27" s="93" t="s">
        <v>327</v>
      </c>
      <c r="C27" s="99">
        <v>26</v>
      </c>
      <c r="D27" s="98"/>
    </row>
    <row r="28" spans="1:4" ht="14.25">
      <c r="A28" s="98"/>
      <c r="B28" s="93" t="s">
        <v>328</v>
      </c>
      <c r="C28" s="99">
        <v>8.95</v>
      </c>
      <c r="D28" s="98"/>
    </row>
    <row r="29" spans="1:4" ht="28.5">
      <c r="A29" s="98"/>
      <c r="B29" s="93" t="s">
        <v>329</v>
      </c>
      <c r="C29" s="99">
        <v>50</v>
      </c>
      <c r="D29" s="98"/>
    </row>
    <row r="30" spans="1:4" ht="14.25">
      <c r="A30" s="98"/>
      <c r="B30" s="93" t="s">
        <v>330</v>
      </c>
      <c r="C30" s="99">
        <v>50</v>
      </c>
      <c r="D30" s="98"/>
    </row>
    <row r="31" spans="1:4" ht="28.5">
      <c r="A31" s="98"/>
      <c r="B31" s="93" t="s">
        <v>331</v>
      </c>
      <c r="C31" s="99">
        <v>30</v>
      </c>
      <c r="D31" s="98"/>
    </row>
    <row r="32" spans="1:4" ht="14.25">
      <c r="A32" s="98"/>
      <c r="B32" s="93" t="s">
        <v>332</v>
      </c>
      <c r="C32" s="99">
        <v>140</v>
      </c>
      <c r="D32" s="98"/>
    </row>
    <row r="33" spans="1:4" ht="14.25">
      <c r="A33" s="98"/>
      <c r="B33" s="93" t="s">
        <v>333</v>
      </c>
      <c r="C33" s="99">
        <v>50</v>
      </c>
      <c r="D33" s="98"/>
    </row>
    <row r="34" spans="1:4" ht="14.25">
      <c r="A34" s="98"/>
      <c r="B34" s="93" t="s">
        <v>334</v>
      </c>
      <c r="C34" s="99">
        <v>50</v>
      </c>
      <c r="D34" s="98"/>
    </row>
    <row r="35" spans="1:4" ht="14.25">
      <c r="A35" s="98"/>
      <c r="B35" s="93" t="s">
        <v>335</v>
      </c>
      <c r="C35" s="99">
        <v>8</v>
      </c>
      <c r="D35" s="98"/>
    </row>
    <row r="36" spans="1:4" ht="14.25">
      <c r="A36" s="98"/>
      <c r="B36" s="93" t="s">
        <v>336</v>
      </c>
      <c r="C36" s="99">
        <v>350</v>
      </c>
      <c r="D36" s="98"/>
    </row>
    <row r="37" spans="1:4" ht="14.25">
      <c r="A37" s="98"/>
      <c r="B37" s="93" t="s">
        <v>337</v>
      </c>
      <c r="C37" s="99">
        <v>70</v>
      </c>
      <c r="D37" s="98"/>
    </row>
    <row r="38" spans="1:4" ht="17.25" customHeight="1">
      <c r="A38" s="98"/>
      <c r="B38" s="93" t="s">
        <v>338</v>
      </c>
      <c r="C38" s="99">
        <v>60</v>
      </c>
      <c r="D38" s="98"/>
    </row>
  </sheetData>
  <sheetProtection/>
  <printOptions horizontalCentered="1"/>
  <pageMargins left="0.59" right="0.59" top="0.7900000000000001" bottom="0.7900000000000001"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N19"/>
  <sheetViews>
    <sheetView showGridLines="0" showZeros="0" workbookViewId="0" topLeftCell="A1">
      <selection activeCell="O9" sqref="O9"/>
    </sheetView>
  </sheetViews>
  <sheetFormatPr defaultColWidth="9.16015625" defaultRowHeight="12.75" customHeight="1"/>
  <cols>
    <col min="1" max="3" width="7.16015625" style="0" customWidth="1"/>
    <col min="4" max="4" width="16.5" style="0" customWidth="1"/>
    <col min="5" max="5" width="38.16015625" style="0"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ht="29.25" customHeight="1">
      <c r="A1" s="59" t="s">
        <v>33</v>
      </c>
    </row>
    <row r="2" spans="1:14" ht="23.25" customHeight="1">
      <c r="A2" s="81" t="s">
        <v>34</v>
      </c>
      <c r="B2" s="81"/>
      <c r="C2" s="81"/>
      <c r="D2" s="81"/>
      <c r="E2" s="81"/>
      <c r="F2" s="81"/>
      <c r="G2" s="81"/>
      <c r="H2" s="81"/>
      <c r="I2" s="81"/>
      <c r="J2" s="81"/>
      <c r="K2" s="81"/>
      <c r="L2" s="81"/>
      <c r="M2" s="81"/>
      <c r="N2" s="86"/>
    </row>
    <row r="3" spans="13:14" ht="26.25" customHeight="1">
      <c r="M3" s="87" t="s">
        <v>46</v>
      </c>
      <c r="N3" s="87"/>
    </row>
    <row r="4" spans="1:14" ht="18" customHeight="1">
      <c r="A4" s="67" t="s">
        <v>339</v>
      </c>
      <c r="B4" s="67"/>
      <c r="C4" s="67"/>
      <c r="D4" s="67" t="s">
        <v>121</v>
      </c>
      <c r="E4" s="63" t="s">
        <v>340</v>
      </c>
      <c r="F4" s="67" t="s">
        <v>341</v>
      </c>
      <c r="G4" s="82" t="s">
        <v>342</v>
      </c>
      <c r="H4" s="76" t="s">
        <v>343</v>
      </c>
      <c r="I4" s="67" t="s">
        <v>344</v>
      </c>
      <c r="J4" s="67" t="s">
        <v>169</v>
      </c>
      <c r="K4" s="67"/>
      <c r="L4" s="77" t="s">
        <v>345</v>
      </c>
      <c r="M4" s="67" t="s">
        <v>346</v>
      </c>
      <c r="N4" s="62" t="s">
        <v>347</v>
      </c>
    </row>
    <row r="5" spans="1:14" ht="18" customHeight="1">
      <c r="A5" s="83" t="s">
        <v>348</v>
      </c>
      <c r="B5" s="83" t="s">
        <v>349</v>
      </c>
      <c r="C5" s="83" t="s">
        <v>350</v>
      </c>
      <c r="D5" s="67"/>
      <c r="E5" s="63"/>
      <c r="F5" s="67"/>
      <c r="G5" s="84"/>
      <c r="H5" s="76"/>
      <c r="I5" s="67"/>
      <c r="J5" s="67" t="s">
        <v>348</v>
      </c>
      <c r="K5" s="67" t="s">
        <v>349</v>
      </c>
      <c r="L5" s="79"/>
      <c r="M5" s="67"/>
      <c r="N5" s="62"/>
    </row>
    <row r="6" spans="1:14" ht="18" customHeight="1">
      <c r="A6" s="83" t="s">
        <v>136</v>
      </c>
      <c r="B6" s="83" t="s">
        <v>136</v>
      </c>
      <c r="C6" s="83" t="s">
        <v>136</v>
      </c>
      <c r="D6" s="70" t="s">
        <v>136</v>
      </c>
      <c r="E6" s="70" t="s">
        <v>136</v>
      </c>
      <c r="F6" s="85" t="s">
        <v>136</v>
      </c>
      <c r="G6" s="70" t="s">
        <v>136</v>
      </c>
      <c r="H6" s="70" t="s">
        <v>136</v>
      </c>
      <c r="I6" s="70" t="s">
        <v>136</v>
      </c>
      <c r="J6" s="67" t="s">
        <v>136</v>
      </c>
      <c r="K6" s="67" t="s">
        <v>136</v>
      </c>
      <c r="L6" s="70" t="s">
        <v>136</v>
      </c>
      <c r="M6" s="70" t="s">
        <v>136</v>
      </c>
      <c r="N6" s="70" t="s">
        <v>136</v>
      </c>
    </row>
    <row r="7" spans="1:14" ht="18" customHeight="1">
      <c r="A7" s="83"/>
      <c r="B7" s="83"/>
      <c r="C7" s="83"/>
      <c r="D7" s="74"/>
      <c r="E7" s="74"/>
      <c r="F7" s="74"/>
      <c r="G7" s="74"/>
      <c r="H7" s="74"/>
      <c r="I7" s="74"/>
      <c r="J7" s="67"/>
      <c r="K7" s="67"/>
      <c r="L7" s="74"/>
      <c r="M7" s="74"/>
      <c r="N7" s="74"/>
    </row>
    <row r="8" spans="1:14" ht="18" customHeight="1">
      <c r="A8" s="83"/>
      <c r="B8" s="83"/>
      <c r="C8" s="83"/>
      <c r="D8" s="74"/>
      <c r="E8" s="74"/>
      <c r="F8" s="75"/>
      <c r="G8" s="75"/>
      <c r="H8" s="75"/>
      <c r="I8" s="74"/>
      <c r="J8" s="67"/>
      <c r="K8" s="67"/>
      <c r="L8" s="74"/>
      <c r="M8" s="74"/>
      <c r="N8" s="74"/>
    </row>
    <row r="9" spans="1:14" ht="18" customHeight="1">
      <c r="A9" s="83"/>
      <c r="B9" s="83"/>
      <c r="C9" s="83"/>
      <c r="D9" s="74"/>
      <c r="E9" s="75"/>
      <c r="F9" s="75"/>
      <c r="G9" s="75"/>
      <c r="H9" s="75"/>
      <c r="I9" s="74"/>
      <c r="J9" s="67"/>
      <c r="K9" s="67"/>
      <c r="L9" s="74"/>
      <c r="M9" s="74"/>
      <c r="N9" s="75"/>
    </row>
    <row r="10" spans="1:14" ht="18" customHeight="1">
      <c r="A10" s="83"/>
      <c r="B10" s="83"/>
      <c r="C10" s="83"/>
      <c r="D10" s="74"/>
      <c r="E10" s="75"/>
      <c r="F10" s="75"/>
      <c r="G10" s="75"/>
      <c r="H10" s="75"/>
      <c r="I10" s="74"/>
      <c r="J10" s="67"/>
      <c r="K10" s="67"/>
      <c r="L10" s="74"/>
      <c r="M10" s="74"/>
      <c r="N10" s="75"/>
    </row>
    <row r="11" spans="1:14" ht="18" customHeight="1">
      <c r="A11" s="83"/>
      <c r="B11" s="83"/>
      <c r="C11" s="83"/>
      <c r="D11" s="74"/>
      <c r="E11" s="75"/>
      <c r="F11" s="75"/>
      <c r="G11" s="75"/>
      <c r="H11" s="74"/>
      <c r="I11" s="74"/>
      <c r="J11" s="67"/>
      <c r="K11" s="67"/>
      <c r="L11" s="74"/>
      <c r="M11" s="74"/>
      <c r="N11" s="75"/>
    </row>
    <row r="12" spans="1:14" ht="18" customHeight="1">
      <c r="A12" s="83"/>
      <c r="B12" s="83"/>
      <c r="C12" s="83"/>
      <c r="D12" s="74"/>
      <c r="E12" s="75"/>
      <c r="F12" s="75"/>
      <c r="G12" s="75"/>
      <c r="H12" s="74"/>
      <c r="I12" s="74"/>
      <c r="J12" s="67"/>
      <c r="K12" s="67"/>
      <c r="L12" s="74"/>
      <c r="M12" s="74"/>
      <c r="N12" s="75"/>
    </row>
    <row r="13" spans="1:14" ht="18" customHeight="1">
      <c r="A13" s="83"/>
      <c r="B13" s="83"/>
      <c r="C13" s="83"/>
      <c r="D13" s="74"/>
      <c r="E13" s="75"/>
      <c r="F13" s="75"/>
      <c r="G13" s="75"/>
      <c r="H13" s="74"/>
      <c r="I13" s="74"/>
      <c r="J13" s="67"/>
      <c r="K13" s="67"/>
      <c r="L13" s="74"/>
      <c r="M13" s="74"/>
      <c r="N13" s="74"/>
    </row>
    <row r="14" spans="1:14" ht="18" customHeight="1">
      <c r="A14" s="83"/>
      <c r="B14" s="83"/>
      <c r="C14" s="83"/>
      <c r="D14" s="74"/>
      <c r="E14" s="75"/>
      <c r="F14" s="75"/>
      <c r="G14" s="75"/>
      <c r="H14" s="74"/>
      <c r="I14" s="74"/>
      <c r="J14" s="67"/>
      <c r="K14" s="67"/>
      <c r="L14" s="74"/>
      <c r="M14" s="74"/>
      <c r="N14" s="74"/>
    </row>
    <row r="15" spans="1:14" ht="18" customHeight="1">
      <c r="A15" s="83"/>
      <c r="B15" s="83"/>
      <c r="C15" s="83"/>
      <c r="D15" s="74"/>
      <c r="E15" s="75"/>
      <c r="F15" s="75"/>
      <c r="G15" s="75"/>
      <c r="H15" s="74"/>
      <c r="I15" s="75"/>
      <c r="J15" s="67"/>
      <c r="K15" s="67"/>
      <c r="L15" s="75"/>
      <c r="M15" s="74"/>
      <c r="N15" s="75"/>
    </row>
    <row r="16" ht="12.75" customHeight="1">
      <c r="M16" s="59"/>
    </row>
    <row r="17" ht="12.75" customHeight="1">
      <c r="M17" s="59"/>
    </row>
    <row r="18" ht="12.75" customHeight="1">
      <c r="M18" s="59"/>
    </row>
    <row r="19" ht="12.75" customHeight="1">
      <c r="M19" s="59"/>
    </row>
  </sheetData>
  <sheetProtection/>
  <mergeCells count="1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00000000000001" bottom="0.7900000000000001" header="0.5" footer="0.5"/>
  <pageSetup fitToHeight="1000" fitToWidth="1" orientation="landscape" paperSize="9" scale="93"/>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A1">
      <selection activeCell="J11" sqref="J11"/>
    </sheetView>
  </sheetViews>
  <sheetFormatPr defaultColWidth="9.16015625" defaultRowHeight="12.75" customHeight="1"/>
  <cols>
    <col min="1" max="1" width="11.66015625" style="0" customWidth="1"/>
    <col min="2" max="2" width="15.160156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59" t="s">
        <v>36</v>
      </c>
      <c r="C1" s="60" t="s">
        <v>36</v>
      </c>
    </row>
    <row r="2" spans="1:29" ht="28.5" customHeight="1">
      <c r="A2" s="61" t="s">
        <v>37</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row>
    <row r="3" ht="22.5" customHeight="1">
      <c r="AC3" s="80" t="s">
        <v>46</v>
      </c>
    </row>
    <row r="4" spans="1:29" ht="17.25" customHeight="1">
      <c r="A4" s="62" t="s">
        <v>121</v>
      </c>
      <c r="B4" s="62" t="s">
        <v>122</v>
      </c>
      <c r="C4" s="63" t="s">
        <v>351</v>
      </c>
      <c r="D4" s="64"/>
      <c r="E4" s="64"/>
      <c r="F4" s="64"/>
      <c r="G4" s="64"/>
      <c r="H4" s="64"/>
      <c r="I4" s="64"/>
      <c r="J4" s="64"/>
      <c r="K4" s="76"/>
      <c r="L4" s="63" t="s">
        <v>352</v>
      </c>
      <c r="M4" s="64"/>
      <c r="N4" s="64"/>
      <c r="O4" s="64"/>
      <c r="P4" s="64"/>
      <c r="Q4" s="64"/>
      <c r="R4" s="64"/>
      <c r="S4" s="64"/>
      <c r="T4" s="76"/>
      <c r="U4" s="63" t="s">
        <v>353</v>
      </c>
      <c r="V4" s="64"/>
      <c r="W4" s="64"/>
      <c r="X4" s="64"/>
      <c r="Y4" s="64"/>
      <c r="Z4" s="64"/>
      <c r="AA4" s="64"/>
      <c r="AB4" s="64"/>
      <c r="AC4" s="76"/>
    </row>
    <row r="5" spans="1:29" ht="17.25" customHeight="1">
      <c r="A5" s="62"/>
      <c r="B5" s="62"/>
      <c r="C5" s="65" t="s">
        <v>126</v>
      </c>
      <c r="D5" s="63" t="s">
        <v>354</v>
      </c>
      <c r="E5" s="64"/>
      <c r="F5" s="64"/>
      <c r="G5" s="64"/>
      <c r="H5" s="64"/>
      <c r="I5" s="76"/>
      <c r="J5" s="77" t="s">
        <v>355</v>
      </c>
      <c r="K5" s="77" t="s">
        <v>356</v>
      </c>
      <c r="L5" s="65" t="s">
        <v>126</v>
      </c>
      <c r="M5" s="63" t="s">
        <v>354</v>
      </c>
      <c r="N5" s="64"/>
      <c r="O5" s="64"/>
      <c r="P5" s="64"/>
      <c r="Q5" s="64"/>
      <c r="R5" s="76"/>
      <c r="S5" s="77" t="s">
        <v>355</v>
      </c>
      <c r="T5" s="77" t="s">
        <v>356</v>
      </c>
      <c r="U5" s="65" t="s">
        <v>126</v>
      </c>
      <c r="V5" s="63" t="s">
        <v>354</v>
      </c>
      <c r="W5" s="64"/>
      <c r="X5" s="64"/>
      <c r="Y5" s="64"/>
      <c r="Z5" s="64"/>
      <c r="AA5" s="76"/>
      <c r="AB5" s="77" t="s">
        <v>355</v>
      </c>
      <c r="AC5" s="77" t="s">
        <v>356</v>
      </c>
    </row>
    <row r="6" spans="1:29" ht="23.25" customHeight="1">
      <c r="A6" s="62"/>
      <c r="B6" s="62"/>
      <c r="C6" s="66"/>
      <c r="D6" s="67" t="s">
        <v>134</v>
      </c>
      <c r="E6" s="67" t="s">
        <v>357</v>
      </c>
      <c r="F6" s="67" t="s">
        <v>358</v>
      </c>
      <c r="G6" s="67" t="s">
        <v>359</v>
      </c>
      <c r="H6" s="67"/>
      <c r="I6" s="67"/>
      <c r="J6" s="78"/>
      <c r="K6" s="78"/>
      <c r="L6" s="66"/>
      <c r="M6" s="67" t="s">
        <v>134</v>
      </c>
      <c r="N6" s="67" t="s">
        <v>357</v>
      </c>
      <c r="O6" s="67" t="s">
        <v>358</v>
      </c>
      <c r="P6" s="67" t="s">
        <v>359</v>
      </c>
      <c r="Q6" s="67"/>
      <c r="R6" s="67"/>
      <c r="S6" s="78"/>
      <c r="T6" s="78"/>
      <c r="U6" s="66"/>
      <c r="V6" s="67" t="s">
        <v>134</v>
      </c>
      <c r="W6" s="67" t="s">
        <v>357</v>
      </c>
      <c r="X6" s="67" t="s">
        <v>358</v>
      </c>
      <c r="Y6" s="67" t="s">
        <v>359</v>
      </c>
      <c r="Z6" s="67"/>
      <c r="AA6" s="67"/>
      <c r="AB6" s="78"/>
      <c r="AC6" s="78"/>
    </row>
    <row r="7" spans="1:29" ht="44.25" customHeight="1">
      <c r="A7" s="62"/>
      <c r="B7" s="62"/>
      <c r="C7" s="68"/>
      <c r="D7" s="67"/>
      <c r="E7" s="67"/>
      <c r="F7" s="67"/>
      <c r="G7" s="69" t="s">
        <v>134</v>
      </c>
      <c r="H7" s="69" t="s">
        <v>360</v>
      </c>
      <c r="I7" s="69" t="s">
        <v>361</v>
      </c>
      <c r="J7" s="79"/>
      <c r="K7" s="79"/>
      <c r="L7" s="68"/>
      <c r="M7" s="67"/>
      <c r="N7" s="67"/>
      <c r="O7" s="67"/>
      <c r="P7" s="69" t="s">
        <v>134</v>
      </c>
      <c r="Q7" s="69" t="s">
        <v>360</v>
      </c>
      <c r="R7" s="69" t="s">
        <v>361</v>
      </c>
      <c r="S7" s="79"/>
      <c r="T7" s="79"/>
      <c r="U7" s="68"/>
      <c r="V7" s="67"/>
      <c r="W7" s="67"/>
      <c r="X7" s="67"/>
      <c r="Y7" s="69" t="s">
        <v>134</v>
      </c>
      <c r="Z7" s="69" t="s">
        <v>360</v>
      </c>
      <c r="AA7" s="69" t="s">
        <v>361</v>
      </c>
      <c r="AB7" s="79"/>
      <c r="AC7" s="79"/>
    </row>
    <row r="8" spans="1:29" ht="19.5" customHeight="1">
      <c r="A8" s="70" t="s">
        <v>136</v>
      </c>
      <c r="B8" s="70" t="s">
        <v>136</v>
      </c>
      <c r="C8" s="70">
        <v>1</v>
      </c>
      <c r="D8" s="71">
        <v>2</v>
      </c>
      <c r="E8" s="71">
        <v>3</v>
      </c>
      <c r="F8" s="71">
        <v>4</v>
      </c>
      <c r="G8" s="70">
        <v>5</v>
      </c>
      <c r="H8" s="70">
        <v>6</v>
      </c>
      <c r="I8" s="70">
        <v>7</v>
      </c>
      <c r="J8" s="70">
        <v>8</v>
      </c>
      <c r="K8" s="70">
        <v>9</v>
      </c>
      <c r="L8" s="70">
        <v>10</v>
      </c>
      <c r="M8" s="70">
        <v>11</v>
      </c>
      <c r="N8" s="70">
        <v>12</v>
      </c>
      <c r="O8" s="70">
        <v>13</v>
      </c>
      <c r="P8" s="70">
        <v>14</v>
      </c>
      <c r="Q8" s="70">
        <v>15</v>
      </c>
      <c r="R8" s="70">
        <v>16</v>
      </c>
      <c r="S8" s="70">
        <v>17</v>
      </c>
      <c r="T8" s="70">
        <v>18</v>
      </c>
      <c r="U8" s="70" t="s">
        <v>362</v>
      </c>
      <c r="V8" s="70" t="s">
        <v>363</v>
      </c>
      <c r="W8" s="70" t="s">
        <v>364</v>
      </c>
      <c r="X8" s="70" t="s">
        <v>365</v>
      </c>
      <c r="Y8" s="70" t="s">
        <v>366</v>
      </c>
      <c r="Z8" s="70" t="s">
        <v>367</v>
      </c>
      <c r="AA8" s="70" t="s">
        <v>368</v>
      </c>
      <c r="AB8" s="70" t="s">
        <v>369</v>
      </c>
      <c r="AC8" s="70" t="s">
        <v>370</v>
      </c>
    </row>
    <row r="9" spans="1:29" s="4" customFormat="1" ht="15" customHeight="1">
      <c r="A9" s="72">
        <v>403</v>
      </c>
      <c r="B9" s="72" t="s">
        <v>371</v>
      </c>
      <c r="C9" s="73">
        <f>D9+J9+K9</f>
        <v>68</v>
      </c>
      <c r="D9" s="73">
        <f>SUM(E9:G9)</f>
        <v>66</v>
      </c>
      <c r="E9" s="72"/>
      <c r="F9" s="72">
        <v>7</v>
      </c>
      <c r="G9" s="73">
        <v>59</v>
      </c>
      <c r="H9" s="72"/>
      <c r="I9" s="72"/>
      <c r="J9" s="72">
        <v>1</v>
      </c>
      <c r="K9" s="72">
        <v>1</v>
      </c>
      <c r="L9" s="73">
        <f>M9+S9+T9</f>
        <v>68.89999999999999</v>
      </c>
      <c r="M9" s="73">
        <f>SUM(N9:P9)</f>
        <v>61.55</v>
      </c>
      <c r="N9" s="72"/>
      <c r="O9" s="72">
        <v>4.55</v>
      </c>
      <c r="P9" s="73">
        <v>57</v>
      </c>
      <c r="Q9" s="72"/>
      <c r="R9" s="72">
        <v>37</v>
      </c>
      <c r="S9" s="72">
        <v>0.5</v>
      </c>
      <c r="T9" s="72">
        <v>6.85</v>
      </c>
      <c r="U9" s="73">
        <f aca="true" t="shared" si="0" ref="U9:AC9">L9-C9</f>
        <v>0.8999999999999915</v>
      </c>
      <c r="V9" s="73">
        <f t="shared" si="0"/>
        <v>-4.450000000000003</v>
      </c>
      <c r="W9" s="73">
        <f t="shared" si="0"/>
        <v>0</v>
      </c>
      <c r="X9" s="73">
        <f t="shared" si="0"/>
        <v>-2.45</v>
      </c>
      <c r="Y9" s="73">
        <f t="shared" si="0"/>
        <v>-2</v>
      </c>
      <c r="Z9" s="73">
        <f t="shared" si="0"/>
        <v>0</v>
      </c>
      <c r="AA9" s="73">
        <f t="shared" si="0"/>
        <v>37</v>
      </c>
      <c r="AB9" s="73">
        <f t="shared" si="0"/>
        <v>-0.5</v>
      </c>
      <c r="AC9" s="73">
        <f t="shared" si="0"/>
        <v>5.85</v>
      </c>
    </row>
    <row r="10" spans="1:29" ht="15" customHeight="1">
      <c r="A10" s="74"/>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row>
    <row r="11" spans="1:29" ht="15" customHeight="1">
      <c r="A11" s="74"/>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row>
    <row r="12" spans="1:29" ht="15"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row>
    <row r="13" spans="1:29" ht="15" customHeight="1">
      <c r="A13" s="75"/>
      <c r="B13" s="74"/>
      <c r="C13" s="75"/>
      <c r="D13" s="74"/>
      <c r="E13" s="74"/>
      <c r="F13" s="74"/>
      <c r="G13" s="74"/>
      <c r="H13" s="74"/>
      <c r="I13" s="74"/>
      <c r="J13" s="74"/>
      <c r="K13" s="74"/>
      <c r="L13" s="75"/>
      <c r="M13" s="74"/>
      <c r="N13" s="74"/>
      <c r="O13" s="74"/>
      <c r="P13" s="74"/>
      <c r="Q13" s="74"/>
      <c r="R13" s="74"/>
      <c r="S13" s="74"/>
      <c r="T13" s="74"/>
      <c r="U13" s="75"/>
      <c r="V13" s="74"/>
      <c r="W13" s="74"/>
      <c r="X13" s="74"/>
      <c r="Y13" s="74"/>
      <c r="Z13" s="74"/>
      <c r="AA13" s="74"/>
      <c r="AB13" s="74"/>
      <c r="AC13" s="74"/>
    </row>
    <row r="14" spans="1:29" ht="15" customHeight="1">
      <c r="A14" s="75"/>
      <c r="B14" s="74"/>
      <c r="C14" s="74"/>
      <c r="D14" s="75"/>
      <c r="E14" s="74"/>
      <c r="F14" s="74"/>
      <c r="G14" s="74"/>
      <c r="H14" s="74"/>
      <c r="I14" s="74"/>
      <c r="J14" s="74"/>
      <c r="K14" s="74"/>
      <c r="L14" s="74"/>
      <c r="M14" s="75"/>
      <c r="N14" s="74"/>
      <c r="O14" s="74"/>
      <c r="P14" s="74"/>
      <c r="Q14" s="74"/>
      <c r="R14" s="74"/>
      <c r="S14" s="74"/>
      <c r="T14" s="74"/>
      <c r="U14" s="74"/>
      <c r="V14" s="75"/>
      <c r="W14" s="74"/>
      <c r="X14" s="74"/>
      <c r="Y14" s="74"/>
      <c r="Z14" s="74"/>
      <c r="AA14" s="74"/>
      <c r="AB14" s="74"/>
      <c r="AC14" s="74"/>
    </row>
    <row r="15" spans="1:29" ht="15" customHeight="1">
      <c r="A15" s="75"/>
      <c r="B15" s="75"/>
      <c r="C15" s="75"/>
      <c r="D15" s="75"/>
      <c r="E15" s="74"/>
      <c r="F15" s="74"/>
      <c r="G15" s="74"/>
      <c r="H15" s="74"/>
      <c r="I15" s="74"/>
      <c r="J15" s="74"/>
      <c r="K15" s="74"/>
      <c r="L15" s="75"/>
      <c r="M15" s="75"/>
      <c r="N15" s="74"/>
      <c r="O15" s="74"/>
      <c r="P15" s="74"/>
      <c r="Q15" s="74"/>
      <c r="R15" s="74"/>
      <c r="S15" s="74"/>
      <c r="T15" s="74"/>
      <c r="U15" s="75"/>
      <c r="V15" s="75"/>
      <c r="W15" s="74"/>
      <c r="X15" s="74"/>
      <c r="Y15" s="74"/>
      <c r="Z15" s="74"/>
      <c r="AA15" s="74"/>
      <c r="AB15" s="74"/>
      <c r="AC15" s="74"/>
    </row>
    <row r="16" spans="1:29" ht="15" customHeight="1">
      <c r="A16" s="75"/>
      <c r="B16" s="75"/>
      <c r="C16" s="75"/>
      <c r="D16" s="75"/>
      <c r="E16" s="75"/>
      <c r="F16" s="74"/>
      <c r="G16" s="74"/>
      <c r="H16" s="74"/>
      <c r="I16" s="74"/>
      <c r="J16" s="74"/>
      <c r="K16" s="74"/>
      <c r="L16" s="75"/>
      <c r="M16" s="75"/>
      <c r="N16" s="75"/>
      <c r="O16" s="74"/>
      <c r="P16" s="74"/>
      <c r="Q16" s="74"/>
      <c r="R16" s="74"/>
      <c r="S16" s="74"/>
      <c r="T16" s="74"/>
      <c r="U16" s="75"/>
      <c r="V16" s="75"/>
      <c r="W16" s="75"/>
      <c r="X16" s="74"/>
      <c r="Y16" s="74"/>
      <c r="Z16" s="74"/>
      <c r="AA16" s="74"/>
      <c r="AB16" s="74"/>
      <c r="AC16" s="74"/>
    </row>
    <row r="17" spans="6:11" ht="12.75" customHeight="1">
      <c r="F17" s="59"/>
      <c r="G17" s="59"/>
      <c r="H17" s="59"/>
      <c r="I17" s="59"/>
      <c r="J17" s="59"/>
      <c r="K17" s="59"/>
    </row>
    <row r="18" spans="7:11" ht="12.75" customHeight="1">
      <c r="G18" s="59"/>
      <c r="H18" s="59"/>
      <c r="K18" s="59"/>
    </row>
    <row r="19" spans="8:11" ht="12.75" customHeight="1">
      <c r="H19" s="59"/>
      <c r="K19" s="59"/>
    </row>
    <row r="20" spans="8:11" ht="12.75" customHeight="1">
      <c r="H20" s="59"/>
      <c r="K20" s="59"/>
    </row>
    <row r="21" spans="9:11" ht="12.75" customHeight="1">
      <c r="I21" s="59"/>
      <c r="K21" s="59"/>
    </row>
    <row r="22" spans="9:10" ht="12.75" customHeight="1">
      <c r="I22" s="59"/>
      <c r="J22" s="59"/>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00000000000001" bottom="0.7900000000000001" header="0.5" footer="0.5"/>
  <pageSetup fitToHeight="0" fitToWidth="1" horizontalDpi="600" verticalDpi="600" orientation="landscape" paperSize="9" scale="60"/>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0">
      <selection activeCell="A1" sqref="A1"/>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38</v>
      </c>
      <c r="B1" s="13"/>
      <c r="C1" s="13"/>
      <c r="D1" s="13"/>
    </row>
    <row r="2" spans="1:9" ht="33.75" customHeight="1">
      <c r="A2" s="14" t="s">
        <v>39</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372</v>
      </c>
      <c r="B5" s="20"/>
      <c r="C5" s="20"/>
      <c r="D5" s="21"/>
      <c r="E5" s="21"/>
      <c r="F5" s="21"/>
      <c r="G5" s="21"/>
      <c r="H5" s="21"/>
      <c r="I5" s="21"/>
    </row>
    <row r="6" spans="1:9" ht="21.75" customHeight="1">
      <c r="A6" s="22" t="s">
        <v>373</v>
      </c>
      <c r="B6" s="23"/>
      <c r="C6" s="23"/>
      <c r="D6" s="24"/>
      <c r="E6" s="24"/>
      <c r="F6" s="22" t="s">
        <v>374</v>
      </c>
      <c r="G6" s="25"/>
      <c r="H6" s="21"/>
      <c r="I6" s="21"/>
    </row>
    <row r="7" spans="1:9" ht="21.75" customHeight="1">
      <c r="A7" s="26" t="s">
        <v>375</v>
      </c>
      <c r="B7" s="27"/>
      <c r="C7" s="28"/>
      <c r="D7" s="29" t="s">
        <v>376</v>
      </c>
      <c r="E7" s="29"/>
      <c r="F7" s="30" t="s">
        <v>377</v>
      </c>
      <c r="G7" s="31"/>
      <c r="H7" s="32"/>
      <c r="I7" s="48"/>
    </row>
    <row r="8" spans="1:9" ht="21.75" customHeight="1">
      <c r="A8" s="33"/>
      <c r="B8" s="34"/>
      <c r="C8" s="35"/>
      <c r="D8" s="29" t="s">
        <v>378</v>
      </c>
      <c r="E8" s="29"/>
      <c r="F8" s="30" t="s">
        <v>378</v>
      </c>
      <c r="G8" s="31"/>
      <c r="H8" s="32"/>
      <c r="I8" s="48"/>
    </row>
    <row r="9" spans="1:9" ht="21.75" customHeight="1">
      <c r="A9" s="36"/>
      <c r="B9" s="37"/>
      <c r="C9" s="38"/>
      <c r="D9" s="29" t="s">
        <v>379</v>
      </c>
      <c r="E9" s="29"/>
      <c r="F9" s="30" t="s">
        <v>380</v>
      </c>
      <c r="G9" s="31"/>
      <c r="H9" s="32"/>
      <c r="I9" s="48"/>
    </row>
    <row r="10" spans="1:9" ht="21.75" customHeight="1">
      <c r="A10" s="21" t="s">
        <v>381</v>
      </c>
      <c r="B10" s="24" t="s">
        <v>382</v>
      </c>
      <c r="C10" s="24"/>
      <c r="D10" s="24"/>
      <c r="E10" s="24"/>
      <c r="F10" s="22" t="s">
        <v>383</v>
      </c>
      <c r="G10" s="23"/>
      <c r="H10" s="23"/>
      <c r="I10" s="25"/>
    </row>
    <row r="11" spans="1:9" ht="100.5" customHeight="1">
      <c r="A11" s="39"/>
      <c r="B11" s="40" t="s">
        <v>384</v>
      </c>
      <c r="C11" s="40"/>
      <c r="D11" s="40"/>
      <c r="E11" s="40"/>
      <c r="F11" s="41" t="s">
        <v>384</v>
      </c>
      <c r="G11" s="42"/>
      <c r="H11" s="43"/>
      <c r="I11" s="49"/>
    </row>
    <row r="12" spans="1:9" ht="24">
      <c r="A12" s="24" t="s">
        <v>385</v>
      </c>
      <c r="B12" s="44" t="s">
        <v>386</v>
      </c>
      <c r="C12" s="24" t="s">
        <v>387</v>
      </c>
      <c r="D12" s="24" t="s">
        <v>388</v>
      </c>
      <c r="E12" s="24" t="s">
        <v>389</v>
      </c>
      <c r="F12" s="24" t="s">
        <v>387</v>
      </c>
      <c r="G12" s="24" t="s">
        <v>388</v>
      </c>
      <c r="H12" s="24"/>
      <c r="I12" s="24" t="s">
        <v>389</v>
      </c>
    </row>
    <row r="13" spans="1:9" ht="21.75" customHeight="1">
      <c r="A13" s="24"/>
      <c r="B13" s="24" t="s">
        <v>390</v>
      </c>
      <c r="C13" s="24" t="s">
        <v>391</v>
      </c>
      <c r="D13" s="29" t="s">
        <v>392</v>
      </c>
      <c r="E13" s="45"/>
      <c r="F13" s="24" t="s">
        <v>391</v>
      </c>
      <c r="G13" s="46" t="s">
        <v>392</v>
      </c>
      <c r="H13" s="46"/>
      <c r="I13" s="45"/>
    </row>
    <row r="14" spans="1:9" ht="21.75" customHeight="1">
      <c r="A14" s="24"/>
      <c r="B14" s="21"/>
      <c r="C14" s="24"/>
      <c r="D14" s="29" t="s">
        <v>393</v>
      </c>
      <c r="E14" s="45"/>
      <c r="F14" s="24"/>
      <c r="G14" s="46" t="s">
        <v>393</v>
      </c>
      <c r="H14" s="46"/>
      <c r="I14" s="45"/>
    </row>
    <row r="15" spans="1:9" ht="21.75" customHeight="1">
      <c r="A15" s="24"/>
      <c r="B15" s="21"/>
      <c r="C15" s="24"/>
      <c r="D15" s="29" t="s">
        <v>394</v>
      </c>
      <c r="E15" s="45"/>
      <c r="F15" s="24"/>
      <c r="G15" s="46" t="s">
        <v>394</v>
      </c>
      <c r="H15" s="46"/>
      <c r="I15" s="45"/>
    </row>
    <row r="16" spans="1:9" ht="21.75" customHeight="1">
      <c r="A16" s="24"/>
      <c r="B16" s="21"/>
      <c r="C16" s="24" t="s">
        <v>395</v>
      </c>
      <c r="D16" s="29" t="s">
        <v>392</v>
      </c>
      <c r="E16" s="45"/>
      <c r="F16" s="24" t="s">
        <v>395</v>
      </c>
      <c r="G16" s="46" t="s">
        <v>392</v>
      </c>
      <c r="H16" s="46"/>
      <c r="I16" s="45"/>
    </row>
    <row r="17" spans="1:9" ht="21.75" customHeight="1">
      <c r="A17" s="24"/>
      <c r="B17" s="21"/>
      <c r="C17" s="24"/>
      <c r="D17" s="29" t="s">
        <v>393</v>
      </c>
      <c r="E17" s="45"/>
      <c r="F17" s="24"/>
      <c r="G17" s="46" t="s">
        <v>393</v>
      </c>
      <c r="H17" s="46"/>
      <c r="I17" s="45"/>
    </row>
    <row r="18" spans="1:9" ht="21.75" customHeight="1">
      <c r="A18" s="24"/>
      <c r="B18" s="21"/>
      <c r="C18" s="24"/>
      <c r="D18" s="29" t="s">
        <v>394</v>
      </c>
      <c r="E18" s="45"/>
      <c r="F18" s="24"/>
      <c r="G18" s="46" t="s">
        <v>394</v>
      </c>
      <c r="H18" s="46"/>
      <c r="I18" s="45"/>
    </row>
    <row r="19" spans="1:9" ht="21.75" customHeight="1">
      <c r="A19" s="24"/>
      <c r="B19" s="21"/>
      <c r="C19" s="24" t="s">
        <v>396</v>
      </c>
      <c r="D19" s="29" t="s">
        <v>392</v>
      </c>
      <c r="E19" s="45"/>
      <c r="F19" s="24" t="s">
        <v>396</v>
      </c>
      <c r="G19" s="46" t="s">
        <v>392</v>
      </c>
      <c r="H19" s="46"/>
      <c r="I19" s="45"/>
    </row>
    <row r="20" spans="1:9" ht="21.75" customHeight="1">
      <c r="A20" s="24"/>
      <c r="B20" s="21"/>
      <c r="C20" s="24"/>
      <c r="D20" s="29" t="s">
        <v>393</v>
      </c>
      <c r="E20" s="45"/>
      <c r="F20" s="24"/>
      <c r="G20" s="46" t="s">
        <v>393</v>
      </c>
      <c r="H20" s="46"/>
      <c r="I20" s="45"/>
    </row>
    <row r="21" spans="1:9" ht="21.75" customHeight="1">
      <c r="A21" s="24"/>
      <c r="B21" s="21"/>
      <c r="C21" s="24"/>
      <c r="D21" s="29" t="s">
        <v>394</v>
      </c>
      <c r="E21" s="45"/>
      <c r="F21" s="24"/>
      <c r="G21" s="46" t="s">
        <v>394</v>
      </c>
      <c r="H21" s="46"/>
      <c r="I21" s="45"/>
    </row>
    <row r="22" spans="1:9" ht="21.75" customHeight="1">
      <c r="A22" s="24"/>
      <c r="B22" s="21"/>
      <c r="C22" s="24" t="s">
        <v>397</v>
      </c>
      <c r="D22" s="29" t="s">
        <v>392</v>
      </c>
      <c r="E22" s="45"/>
      <c r="F22" s="24" t="s">
        <v>397</v>
      </c>
      <c r="G22" s="46" t="s">
        <v>392</v>
      </c>
      <c r="H22" s="46"/>
      <c r="I22" s="45"/>
    </row>
    <row r="23" spans="1:9" ht="21.75" customHeight="1">
      <c r="A23" s="24"/>
      <c r="B23" s="21"/>
      <c r="C23" s="24"/>
      <c r="D23" s="29" t="s">
        <v>393</v>
      </c>
      <c r="E23" s="45"/>
      <c r="F23" s="24"/>
      <c r="G23" s="46" t="s">
        <v>393</v>
      </c>
      <c r="H23" s="46"/>
      <c r="I23" s="45"/>
    </row>
    <row r="24" spans="1:9" ht="21.75" customHeight="1">
      <c r="A24" s="24"/>
      <c r="B24" s="21"/>
      <c r="C24" s="24"/>
      <c r="D24" s="29" t="s">
        <v>394</v>
      </c>
      <c r="E24" s="45"/>
      <c r="F24" s="24"/>
      <c r="G24" s="46" t="s">
        <v>394</v>
      </c>
      <c r="H24" s="46"/>
      <c r="I24" s="45"/>
    </row>
    <row r="25" spans="1:9" ht="21.75" customHeight="1">
      <c r="A25" s="24"/>
      <c r="B25" s="21"/>
      <c r="C25" s="24" t="s">
        <v>398</v>
      </c>
      <c r="D25" s="45"/>
      <c r="E25" s="24"/>
      <c r="F25" s="24" t="s">
        <v>398</v>
      </c>
      <c r="G25" s="46"/>
      <c r="H25" s="46"/>
      <c r="I25" s="45"/>
    </row>
    <row r="26" spans="1:9" ht="21.75" customHeight="1">
      <c r="A26" s="24"/>
      <c r="B26" s="24" t="s">
        <v>399</v>
      </c>
      <c r="C26" s="24" t="s">
        <v>400</v>
      </c>
      <c r="D26" s="29" t="s">
        <v>392</v>
      </c>
      <c r="E26" s="45"/>
      <c r="F26" s="24" t="s">
        <v>400</v>
      </c>
      <c r="G26" s="46" t="s">
        <v>392</v>
      </c>
      <c r="H26" s="46"/>
      <c r="I26" s="45"/>
    </row>
    <row r="27" spans="1:9" ht="21.75" customHeight="1">
      <c r="A27" s="24"/>
      <c r="B27" s="21"/>
      <c r="C27" s="24"/>
      <c r="D27" s="29" t="s">
        <v>393</v>
      </c>
      <c r="E27" s="45"/>
      <c r="F27" s="24"/>
      <c r="G27" s="46" t="s">
        <v>393</v>
      </c>
      <c r="H27" s="46"/>
      <c r="I27" s="45"/>
    </row>
    <row r="28" spans="1:9" ht="21.75" customHeight="1">
      <c r="A28" s="24"/>
      <c r="B28" s="21"/>
      <c r="C28" s="24"/>
      <c r="D28" s="29" t="s">
        <v>394</v>
      </c>
      <c r="E28" s="45"/>
      <c r="F28" s="24"/>
      <c r="G28" s="46" t="s">
        <v>394</v>
      </c>
      <c r="H28" s="46"/>
      <c r="I28" s="45"/>
    </row>
    <row r="29" spans="1:9" ht="21.75" customHeight="1">
      <c r="A29" s="24"/>
      <c r="B29" s="21"/>
      <c r="C29" s="24" t="s">
        <v>401</v>
      </c>
      <c r="D29" s="29" t="s">
        <v>392</v>
      </c>
      <c r="E29" s="45"/>
      <c r="F29" s="24" t="s">
        <v>401</v>
      </c>
      <c r="G29" s="46" t="s">
        <v>392</v>
      </c>
      <c r="H29" s="46"/>
      <c r="I29" s="45"/>
    </row>
    <row r="30" spans="1:9" ht="21.75" customHeight="1">
      <c r="A30" s="24"/>
      <c r="B30" s="21"/>
      <c r="C30" s="24"/>
      <c r="D30" s="29" t="s">
        <v>393</v>
      </c>
      <c r="E30" s="45"/>
      <c r="F30" s="24"/>
      <c r="G30" s="46" t="s">
        <v>393</v>
      </c>
      <c r="H30" s="46"/>
      <c r="I30" s="45"/>
    </row>
    <row r="31" spans="1:9" ht="21.75" customHeight="1">
      <c r="A31" s="24"/>
      <c r="B31" s="21"/>
      <c r="C31" s="24"/>
      <c r="D31" s="29" t="s">
        <v>394</v>
      </c>
      <c r="E31" s="45"/>
      <c r="F31" s="24"/>
      <c r="G31" s="46" t="s">
        <v>394</v>
      </c>
      <c r="H31" s="46"/>
      <c r="I31" s="45"/>
    </row>
    <row r="32" spans="1:9" ht="21.75" customHeight="1">
      <c r="A32" s="24"/>
      <c r="B32" s="21"/>
      <c r="C32" s="24" t="s">
        <v>402</v>
      </c>
      <c r="D32" s="29" t="s">
        <v>392</v>
      </c>
      <c r="E32" s="45"/>
      <c r="F32" s="24" t="s">
        <v>402</v>
      </c>
      <c r="G32" s="46" t="s">
        <v>392</v>
      </c>
      <c r="H32" s="46"/>
      <c r="I32" s="45"/>
    </row>
    <row r="33" spans="1:9" ht="21.75" customHeight="1">
      <c r="A33" s="24"/>
      <c r="B33" s="21"/>
      <c r="C33" s="24"/>
      <c r="D33" s="29" t="s">
        <v>393</v>
      </c>
      <c r="E33" s="45"/>
      <c r="F33" s="24"/>
      <c r="G33" s="46" t="s">
        <v>393</v>
      </c>
      <c r="H33" s="46"/>
      <c r="I33" s="45"/>
    </row>
    <row r="34" spans="1:9" ht="21.75" customHeight="1">
      <c r="A34" s="24"/>
      <c r="B34" s="21"/>
      <c r="C34" s="24"/>
      <c r="D34" s="29" t="s">
        <v>394</v>
      </c>
      <c r="E34" s="45"/>
      <c r="F34" s="24"/>
      <c r="G34" s="46" t="s">
        <v>394</v>
      </c>
      <c r="H34" s="46"/>
      <c r="I34" s="45"/>
    </row>
    <row r="35" spans="1:9" ht="21.75" customHeight="1">
      <c r="A35" s="24"/>
      <c r="B35" s="21"/>
      <c r="C35" s="24" t="s">
        <v>403</v>
      </c>
      <c r="D35" s="29" t="s">
        <v>392</v>
      </c>
      <c r="E35" s="45"/>
      <c r="F35" s="24" t="s">
        <v>403</v>
      </c>
      <c r="G35" s="46" t="s">
        <v>392</v>
      </c>
      <c r="H35" s="46"/>
      <c r="I35" s="45"/>
    </row>
    <row r="36" spans="1:9" ht="21.75" customHeight="1">
      <c r="A36" s="24"/>
      <c r="B36" s="21"/>
      <c r="C36" s="24"/>
      <c r="D36" s="29" t="s">
        <v>393</v>
      </c>
      <c r="E36" s="45"/>
      <c r="F36" s="24"/>
      <c r="G36" s="46" t="s">
        <v>393</v>
      </c>
      <c r="H36" s="46"/>
      <c r="I36" s="45"/>
    </row>
    <row r="37" spans="1:9" ht="21.75" customHeight="1">
      <c r="A37" s="24"/>
      <c r="B37" s="21"/>
      <c r="C37" s="24"/>
      <c r="D37" s="29" t="s">
        <v>394</v>
      </c>
      <c r="E37" s="45"/>
      <c r="F37" s="24"/>
      <c r="G37" s="46" t="s">
        <v>394</v>
      </c>
      <c r="H37" s="46"/>
      <c r="I37" s="45"/>
    </row>
    <row r="38" spans="1:9" ht="21.75" customHeight="1">
      <c r="A38" s="24"/>
      <c r="B38" s="21"/>
      <c r="C38" s="24" t="s">
        <v>398</v>
      </c>
      <c r="D38" s="45"/>
      <c r="E38" s="45"/>
      <c r="F38" s="24" t="s">
        <v>398</v>
      </c>
      <c r="G38" s="46"/>
      <c r="H38" s="46"/>
      <c r="I38" s="45"/>
    </row>
    <row r="39" spans="1:9" ht="21.75" customHeight="1">
      <c r="A39" s="24"/>
      <c r="B39" s="24" t="s">
        <v>404</v>
      </c>
      <c r="C39" s="24" t="s">
        <v>405</v>
      </c>
      <c r="D39" s="29" t="s">
        <v>392</v>
      </c>
      <c r="E39" s="21"/>
      <c r="F39" s="24" t="s">
        <v>405</v>
      </c>
      <c r="G39" s="46" t="s">
        <v>392</v>
      </c>
      <c r="H39" s="46"/>
      <c r="I39" s="45"/>
    </row>
    <row r="40" spans="1:9" ht="21.75" customHeight="1">
      <c r="A40" s="24"/>
      <c r="B40" s="24"/>
      <c r="C40" s="24"/>
      <c r="D40" s="29" t="s">
        <v>393</v>
      </c>
      <c r="E40" s="24"/>
      <c r="F40" s="24"/>
      <c r="G40" s="46" t="s">
        <v>393</v>
      </c>
      <c r="H40" s="46"/>
      <c r="I40" s="45"/>
    </row>
    <row r="41" spans="1:9" ht="21.75" customHeight="1">
      <c r="A41" s="24"/>
      <c r="B41" s="24"/>
      <c r="C41" s="24"/>
      <c r="D41" s="29" t="s">
        <v>394</v>
      </c>
      <c r="E41" s="24"/>
      <c r="F41" s="24"/>
      <c r="G41" s="46" t="s">
        <v>394</v>
      </c>
      <c r="H41" s="46"/>
      <c r="I41" s="45"/>
    </row>
    <row r="42" spans="1:9" ht="21.75" customHeight="1">
      <c r="A42" s="24"/>
      <c r="B42" s="24"/>
      <c r="C42" s="24" t="s">
        <v>398</v>
      </c>
      <c r="D42" s="45"/>
      <c r="E42" s="24"/>
      <c r="F42" s="24" t="s">
        <v>398</v>
      </c>
      <c r="G42" s="46"/>
      <c r="H42" s="46"/>
      <c r="I42" s="45"/>
    </row>
    <row r="43" spans="1:9" ht="21" customHeight="1">
      <c r="A43" s="47" t="s">
        <v>406</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L13" sqref="L13"/>
    </sheetView>
  </sheetViews>
  <sheetFormatPr defaultColWidth="12" defaultRowHeight="11.25"/>
  <cols>
    <col min="1" max="1" width="12" style="11" customWidth="1"/>
    <col min="2" max="3" width="16.33203125" style="11" customWidth="1"/>
    <col min="4" max="4" width="9.33203125" style="11" customWidth="1"/>
    <col min="5" max="5" width="42" style="11" customWidth="1"/>
    <col min="6" max="8" width="18" style="11" customWidth="1"/>
    <col min="9" max="16384" width="12" style="11" customWidth="1"/>
  </cols>
  <sheetData>
    <row r="1" spans="1:4" s="50" customFormat="1" ht="16.5" customHeight="1">
      <c r="A1" s="12" t="s">
        <v>40</v>
      </c>
      <c r="B1" s="52"/>
      <c r="C1" s="52"/>
      <c r="D1" s="52"/>
    </row>
    <row r="2" spans="1:8" ht="23.25" customHeight="1">
      <c r="A2" s="14" t="s">
        <v>41</v>
      </c>
      <c r="B2" s="14"/>
      <c r="C2" s="14"/>
      <c r="D2" s="14"/>
      <c r="E2" s="14"/>
      <c r="F2" s="14"/>
      <c r="G2" s="14"/>
      <c r="H2" s="14"/>
    </row>
    <row r="3" spans="1:8" ht="18" customHeight="1">
      <c r="A3" s="15"/>
      <c r="B3" s="15"/>
      <c r="C3" s="15"/>
      <c r="D3" s="15"/>
      <c r="E3" s="15"/>
      <c r="F3" s="15"/>
      <c r="G3" s="15"/>
      <c r="H3" s="15"/>
    </row>
    <row r="4" spans="1:4" s="50" customFormat="1" ht="17.25" customHeight="1">
      <c r="A4" s="12"/>
      <c r="B4" s="12"/>
      <c r="C4" s="12"/>
      <c r="D4" s="12"/>
    </row>
    <row r="5" spans="1:8" ht="21.75" customHeight="1">
      <c r="A5" s="24" t="s">
        <v>407</v>
      </c>
      <c r="B5" s="24"/>
      <c r="C5" s="24"/>
      <c r="D5" s="24"/>
      <c r="E5" s="24"/>
      <c r="F5" s="24"/>
      <c r="G5" s="24"/>
      <c r="H5" s="24"/>
    </row>
    <row r="6" spans="1:8" ht="21.75" customHeight="1">
      <c r="A6" s="24" t="s">
        <v>408</v>
      </c>
      <c r="B6" s="24" t="s">
        <v>409</v>
      </c>
      <c r="C6" s="24"/>
      <c r="D6" s="21" t="s">
        <v>410</v>
      </c>
      <c r="E6" s="21"/>
      <c r="F6" s="21" t="s">
        <v>411</v>
      </c>
      <c r="G6" s="21"/>
      <c r="H6" s="21"/>
    </row>
    <row r="7" spans="1:8" ht="21.75" customHeight="1">
      <c r="A7" s="24"/>
      <c r="B7" s="24"/>
      <c r="C7" s="24"/>
      <c r="D7" s="21"/>
      <c r="E7" s="21"/>
      <c r="F7" s="21" t="s">
        <v>412</v>
      </c>
      <c r="G7" s="21" t="s">
        <v>413</v>
      </c>
      <c r="H7" s="21" t="s">
        <v>414</v>
      </c>
    </row>
    <row r="8" spans="1:8" ht="21.75" customHeight="1">
      <c r="A8" s="24"/>
      <c r="B8" s="24" t="s">
        <v>415</v>
      </c>
      <c r="C8" s="24"/>
      <c r="D8" s="24"/>
      <c r="E8" s="24"/>
      <c r="F8" s="45"/>
      <c r="G8" s="45"/>
      <c r="H8" s="45"/>
    </row>
    <row r="9" spans="1:8" ht="21.75" customHeight="1">
      <c r="A9" s="24"/>
      <c r="B9" s="24" t="s">
        <v>416</v>
      </c>
      <c r="C9" s="24"/>
      <c r="D9" s="24"/>
      <c r="E9" s="24"/>
      <c r="F9" s="45"/>
      <c r="G9" s="45"/>
      <c r="H9" s="45"/>
    </row>
    <row r="10" spans="1:8" ht="21.75" customHeight="1">
      <c r="A10" s="24"/>
      <c r="B10" s="24" t="s">
        <v>417</v>
      </c>
      <c r="C10" s="24"/>
      <c r="D10" s="24"/>
      <c r="E10" s="24"/>
      <c r="F10" s="45"/>
      <c r="G10" s="45"/>
      <c r="H10" s="45"/>
    </row>
    <row r="11" spans="1:8" ht="21.75" customHeight="1">
      <c r="A11" s="24"/>
      <c r="B11" s="24" t="s">
        <v>398</v>
      </c>
      <c r="C11" s="24"/>
      <c r="D11" s="24"/>
      <c r="E11" s="24"/>
      <c r="F11" s="45"/>
      <c r="G11" s="45"/>
      <c r="H11" s="45"/>
    </row>
    <row r="12" spans="1:8" ht="21.75" customHeight="1">
      <c r="A12" s="24"/>
      <c r="B12" s="24" t="s">
        <v>418</v>
      </c>
      <c r="C12" s="24"/>
      <c r="D12" s="24"/>
      <c r="E12" s="21"/>
      <c r="F12" s="45"/>
      <c r="G12" s="45"/>
      <c r="H12" s="45"/>
    </row>
    <row r="13" spans="1:8" ht="73.5" customHeight="1">
      <c r="A13" s="21" t="s">
        <v>419</v>
      </c>
      <c r="B13" s="53" t="s">
        <v>384</v>
      </c>
      <c r="C13" s="54"/>
      <c r="D13" s="54"/>
      <c r="E13" s="54"/>
      <c r="F13" s="54"/>
      <c r="G13" s="54"/>
      <c r="H13" s="54"/>
    </row>
    <row r="14" spans="1:8" ht="21.75" customHeight="1">
      <c r="A14" s="24" t="s">
        <v>420</v>
      </c>
      <c r="B14" s="21" t="s">
        <v>421</v>
      </c>
      <c r="C14" s="21" t="s">
        <v>387</v>
      </c>
      <c r="D14" s="21"/>
      <c r="E14" s="21" t="s">
        <v>388</v>
      </c>
      <c r="F14" s="21"/>
      <c r="G14" s="21" t="s">
        <v>389</v>
      </c>
      <c r="H14" s="21"/>
    </row>
    <row r="15" spans="1:8" ht="21.75" customHeight="1">
      <c r="A15" s="21"/>
      <c r="B15" s="21" t="s">
        <v>422</v>
      </c>
      <c r="C15" s="21" t="s">
        <v>391</v>
      </c>
      <c r="D15" s="21"/>
      <c r="E15" s="46" t="s">
        <v>392</v>
      </c>
      <c r="F15" s="55"/>
      <c r="G15" s="55"/>
      <c r="H15" s="55"/>
    </row>
    <row r="16" spans="1:8" ht="21.75" customHeight="1">
      <c r="A16" s="21"/>
      <c r="B16" s="21"/>
      <c r="C16" s="21"/>
      <c r="D16" s="21"/>
      <c r="E16" s="46" t="s">
        <v>393</v>
      </c>
      <c r="F16" s="55"/>
      <c r="G16" s="55"/>
      <c r="H16" s="55"/>
    </row>
    <row r="17" spans="1:8" ht="21.75" customHeight="1">
      <c r="A17" s="21"/>
      <c r="B17" s="21"/>
      <c r="C17" s="21"/>
      <c r="D17" s="21"/>
      <c r="E17" s="46" t="s">
        <v>394</v>
      </c>
      <c r="F17" s="55"/>
      <c r="G17" s="55"/>
      <c r="H17" s="55"/>
    </row>
    <row r="18" spans="1:8" ht="21.75" customHeight="1">
      <c r="A18" s="21"/>
      <c r="B18" s="21"/>
      <c r="C18" s="24" t="s">
        <v>395</v>
      </c>
      <c r="D18" s="24"/>
      <c r="E18" s="46" t="s">
        <v>392</v>
      </c>
      <c r="F18" s="55"/>
      <c r="G18" s="55"/>
      <c r="H18" s="55"/>
    </row>
    <row r="19" spans="1:8" ht="21.75" customHeight="1">
      <c r="A19" s="21"/>
      <c r="B19" s="21"/>
      <c r="C19" s="24"/>
      <c r="D19" s="24"/>
      <c r="E19" s="46" t="s">
        <v>393</v>
      </c>
      <c r="F19" s="55"/>
      <c r="G19" s="56"/>
      <c r="H19" s="56"/>
    </row>
    <row r="20" spans="1:8" ht="21.75" customHeight="1">
      <c r="A20" s="21"/>
      <c r="B20" s="21"/>
      <c r="C20" s="24"/>
      <c r="D20" s="24"/>
      <c r="E20" s="46" t="s">
        <v>394</v>
      </c>
      <c r="F20" s="57"/>
      <c r="G20" s="55"/>
      <c r="H20" s="55"/>
    </row>
    <row r="21" spans="1:8" ht="21.75" customHeight="1">
      <c r="A21" s="21"/>
      <c r="B21" s="21"/>
      <c r="C21" s="24" t="s">
        <v>396</v>
      </c>
      <c r="D21" s="24"/>
      <c r="E21" s="46" t="s">
        <v>392</v>
      </c>
      <c r="F21" s="57"/>
      <c r="G21" s="55"/>
      <c r="H21" s="55"/>
    </row>
    <row r="22" spans="1:8" ht="21.75" customHeight="1">
      <c r="A22" s="21"/>
      <c r="B22" s="21"/>
      <c r="C22" s="24"/>
      <c r="D22" s="24"/>
      <c r="E22" s="46" t="s">
        <v>393</v>
      </c>
      <c r="F22" s="55"/>
      <c r="G22" s="58"/>
      <c r="H22" s="58"/>
    </row>
    <row r="23" spans="1:8" ht="21.75" customHeight="1">
      <c r="A23" s="21"/>
      <c r="B23" s="21"/>
      <c r="C23" s="24"/>
      <c r="D23" s="24"/>
      <c r="E23" s="46" t="s">
        <v>394</v>
      </c>
      <c r="F23" s="55"/>
      <c r="G23" s="55"/>
      <c r="H23" s="55"/>
    </row>
    <row r="24" spans="1:8" ht="21.75" customHeight="1">
      <c r="A24" s="21"/>
      <c r="B24" s="21"/>
      <c r="C24" s="24" t="s">
        <v>397</v>
      </c>
      <c r="D24" s="24"/>
      <c r="E24" s="46" t="s">
        <v>392</v>
      </c>
      <c r="F24" s="55"/>
      <c r="G24" s="55"/>
      <c r="H24" s="55"/>
    </row>
    <row r="25" spans="1:8" ht="21.75" customHeight="1">
      <c r="A25" s="21"/>
      <c r="B25" s="21"/>
      <c r="C25" s="24"/>
      <c r="D25" s="24"/>
      <c r="E25" s="46" t="s">
        <v>393</v>
      </c>
      <c r="F25" s="55"/>
      <c r="G25" s="55"/>
      <c r="H25" s="55"/>
    </row>
    <row r="26" spans="1:8" ht="21.75" customHeight="1">
      <c r="A26" s="21"/>
      <c r="B26" s="21"/>
      <c r="C26" s="24"/>
      <c r="D26" s="24"/>
      <c r="E26" s="46" t="s">
        <v>394</v>
      </c>
      <c r="F26" s="55"/>
      <c r="G26" s="55"/>
      <c r="H26" s="55"/>
    </row>
    <row r="27" spans="1:8" ht="21.75" customHeight="1">
      <c r="A27" s="21"/>
      <c r="B27" s="21"/>
      <c r="C27" s="24" t="s">
        <v>398</v>
      </c>
      <c r="D27" s="24"/>
      <c r="E27" s="55"/>
      <c r="F27" s="55"/>
      <c r="G27" s="55"/>
      <c r="H27" s="55"/>
    </row>
    <row r="28" spans="1:8" ht="21.75" customHeight="1">
      <c r="A28" s="21"/>
      <c r="B28" s="21" t="s">
        <v>423</v>
      </c>
      <c r="C28" s="24" t="s">
        <v>400</v>
      </c>
      <c r="D28" s="24"/>
      <c r="E28" s="46" t="s">
        <v>392</v>
      </c>
      <c r="F28" s="55"/>
      <c r="G28" s="55"/>
      <c r="H28" s="55"/>
    </row>
    <row r="29" spans="1:8" ht="21.75" customHeight="1">
      <c r="A29" s="21"/>
      <c r="B29" s="21"/>
      <c r="C29" s="24"/>
      <c r="D29" s="24"/>
      <c r="E29" s="46" t="s">
        <v>393</v>
      </c>
      <c r="F29" s="55"/>
      <c r="G29" s="55"/>
      <c r="H29" s="55"/>
    </row>
    <row r="30" spans="1:8" ht="21.75" customHeight="1">
      <c r="A30" s="21"/>
      <c r="B30" s="21"/>
      <c r="C30" s="24"/>
      <c r="D30" s="24"/>
      <c r="E30" s="46" t="s">
        <v>394</v>
      </c>
      <c r="F30" s="55"/>
      <c r="G30" s="55"/>
      <c r="H30" s="55"/>
    </row>
    <row r="31" spans="1:8" ht="21.75" customHeight="1">
      <c r="A31" s="21"/>
      <c r="B31" s="21"/>
      <c r="C31" s="24" t="s">
        <v>401</v>
      </c>
      <c r="D31" s="24"/>
      <c r="E31" s="46" t="s">
        <v>392</v>
      </c>
      <c r="F31" s="55"/>
      <c r="G31" s="55"/>
      <c r="H31" s="55"/>
    </row>
    <row r="32" spans="1:8" ht="21.75" customHeight="1">
      <c r="A32" s="21"/>
      <c r="B32" s="21"/>
      <c r="C32" s="24"/>
      <c r="D32" s="24"/>
      <c r="E32" s="46" t="s">
        <v>393</v>
      </c>
      <c r="F32" s="55"/>
      <c r="G32" s="55"/>
      <c r="H32" s="55"/>
    </row>
    <row r="33" spans="1:8" ht="21.75" customHeight="1">
      <c r="A33" s="21"/>
      <c r="B33" s="21"/>
      <c r="C33" s="24"/>
      <c r="D33" s="24"/>
      <c r="E33" s="46" t="s">
        <v>394</v>
      </c>
      <c r="F33" s="55"/>
      <c r="G33" s="55"/>
      <c r="H33" s="55"/>
    </row>
    <row r="34" spans="1:8" ht="21.75" customHeight="1">
      <c r="A34" s="21"/>
      <c r="B34" s="21"/>
      <c r="C34" s="24" t="s">
        <v>402</v>
      </c>
      <c r="D34" s="24"/>
      <c r="E34" s="46" t="s">
        <v>392</v>
      </c>
      <c r="F34" s="55"/>
      <c r="G34" s="55"/>
      <c r="H34" s="55"/>
    </row>
    <row r="35" spans="1:8" ht="21.75" customHeight="1">
      <c r="A35" s="21"/>
      <c r="B35" s="21"/>
      <c r="C35" s="24"/>
      <c r="D35" s="24"/>
      <c r="E35" s="46" t="s">
        <v>393</v>
      </c>
      <c r="F35" s="55"/>
      <c r="G35" s="55"/>
      <c r="H35" s="55"/>
    </row>
    <row r="36" spans="1:8" ht="21.75" customHeight="1">
      <c r="A36" s="21"/>
      <c r="B36" s="21"/>
      <c r="C36" s="24"/>
      <c r="D36" s="24"/>
      <c r="E36" s="46" t="s">
        <v>394</v>
      </c>
      <c r="F36" s="55"/>
      <c r="G36" s="55"/>
      <c r="H36" s="55"/>
    </row>
    <row r="37" spans="1:8" ht="21.75" customHeight="1">
      <c r="A37" s="21"/>
      <c r="B37" s="21"/>
      <c r="C37" s="24" t="s">
        <v>403</v>
      </c>
      <c r="D37" s="24"/>
      <c r="E37" s="46" t="s">
        <v>392</v>
      </c>
      <c r="F37" s="55"/>
      <c r="G37" s="55"/>
      <c r="H37" s="55"/>
    </row>
    <row r="38" spans="1:8" ht="21.75" customHeight="1">
      <c r="A38" s="21"/>
      <c r="B38" s="21"/>
      <c r="C38" s="24"/>
      <c r="D38" s="24"/>
      <c r="E38" s="46" t="s">
        <v>393</v>
      </c>
      <c r="F38" s="55"/>
      <c r="G38" s="55"/>
      <c r="H38" s="55"/>
    </row>
    <row r="39" spans="1:8" ht="21.75" customHeight="1">
      <c r="A39" s="21"/>
      <c r="B39" s="21"/>
      <c r="C39" s="24"/>
      <c r="D39" s="24"/>
      <c r="E39" s="46" t="s">
        <v>394</v>
      </c>
      <c r="F39" s="55"/>
      <c r="G39" s="55"/>
      <c r="H39" s="55"/>
    </row>
    <row r="40" spans="1:8" ht="21.75" customHeight="1">
      <c r="A40" s="21"/>
      <c r="B40" s="21"/>
      <c r="C40" s="24" t="s">
        <v>398</v>
      </c>
      <c r="D40" s="24"/>
      <c r="E40" s="55"/>
      <c r="F40" s="55"/>
      <c r="G40" s="55"/>
      <c r="H40" s="55"/>
    </row>
    <row r="41" spans="1:8" ht="21.75" customHeight="1">
      <c r="A41" s="21"/>
      <c r="B41" s="24" t="s">
        <v>424</v>
      </c>
      <c r="C41" s="24" t="s">
        <v>405</v>
      </c>
      <c r="D41" s="24"/>
      <c r="E41" s="46" t="s">
        <v>392</v>
      </c>
      <c r="F41" s="55"/>
      <c r="G41" s="55"/>
      <c r="H41" s="55"/>
    </row>
    <row r="42" spans="1:8" ht="21.75" customHeight="1">
      <c r="A42" s="21"/>
      <c r="B42" s="24"/>
      <c r="C42" s="24"/>
      <c r="D42" s="24"/>
      <c r="E42" s="46" t="s">
        <v>393</v>
      </c>
      <c r="F42" s="55"/>
      <c r="G42" s="55"/>
      <c r="H42" s="55"/>
    </row>
    <row r="43" spans="1:8" ht="21.75" customHeight="1">
      <c r="A43" s="21"/>
      <c r="B43" s="24"/>
      <c r="C43" s="24"/>
      <c r="D43" s="24"/>
      <c r="E43" s="46" t="s">
        <v>394</v>
      </c>
      <c r="F43" s="55"/>
      <c r="G43" s="55"/>
      <c r="H43" s="55"/>
    </row>
    <row r="44" spans="1:8" ht="21.75" customHeight="1">
      <c r="A44" s="21"/>
      <c r="B44" s="24"/>
      <c r="C44" s="24" t="s">
        <v>398</v>
      </c>
      <c r="D44" s="24"/>
      <c r="E44" s="55"/>
      <c r="F44" s="55"/>
      <c r="G44" s="55"/>
      <c r="H44" s="55"/>
    </row>
    <row r="45" spans="1:8" s="51" customFormat="1" ht="24" customHeight="1">
      <c r="A45" s="47" t="s">
        <v>425</v>
      </c>
      <c r="B45" s="47"/>
      <c r="C45" s="47"/>
      <c r="D45" s="47"/>
      <c r="E45" s="47"/>
      <c r="F45" s="47"/>
      <c r="G45" s="47"/>
      <c r="H45" s="47"/>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37:D39"/>
    <mergeCell ref="C41:D43"/>
    <mergeCell ref="C18:D20"/>
    <mergeCell ref="C21:D23"/>
    <mergeCell ref="C24:D26"/>
    <mergeCell ref="C28:D30"/>
    <mergeCell ref="C31:D33"/>
    <mergeCell ref="C34:D36"/>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A1" sqref="A1"/>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42</v>
      </c>
      <c r="B1" s="13"/>
      <c r="C1" s="13"/>
      <c r="D1" s="13"/>
    </row>
    <row r="2" spans="1:9" ht="33.75" customHeight="1">
      <c r="A2" s="14" t="s">
        <v>43</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372</v>
      </c>
      <c r="B5" s="20"/>
      <c r="C5" s="20"/>
      <c r="D5" s="21"/>
      <c r="E5" s="21"/>
      <c r="F5" s="21"/>
      <c r="G5" s="21"/>
      <c r="H5" s="21"/>
      <c r="I5" s="21"/>
    </row>
    <row r="6" spans="1:9" ht="21.75" customHeight="1">
      <c r="A6" s="22" t="s">
        <v>373</v>
      </c>
      <c r="B6" s="23"/>
      <c r="C6" s="23"/>
      <c r="D6" s="24"/>
      <c r="E6" s="24"/>
      <c r="F6" s="22" t="s">
        <v>374</v>
      </c>
      <c r="G6" s="25"/>
      <c r="H6" s="21"/>
      <c r="I6" s="21"/>
    </row>
    <row r="7" spans="1:9" ht="21.75" customHeight="1">
      <c r="A7" s="26" t="s">
        <v>375</v>
      </c>
      <c r="B7" s="27"/>
      <c r="C7" s="28"/>
      <c r="D7" s="29" t="s">
        <v>376</v>
      </c>
      <c r="E7" s="29"/>
      <c r="F7" s="30" t="s">
        <v>377</v>
      </c>
      <c r="G7" s="31"/>
      <c r="H7" s="32"/>
      <c r="I7" s="48"/>
    </row>
    <row r="8" spans="1:9" ht="21.75" customHeight="1">
      <c r="A8" s="33"/>
      <c r="B8" s="34"/>
      <c r="C8" s="35"/>
      <c r="D8" s="29" t="s">
        <v>378</v>
      </c>
      <c r="E8" s="29"/>
      <c r="F8" s="30" t="s">
        <v>378</v>
      </c>
      <c r="G8" s="31"/>
      <c r="H8" s="32"/>
      <c r="I8" s="48"/>
    </row>
    <row r="9" spans="1:9" ht="21.75" customHeight="1">
      <c r="A9" s="36"/>
      <c r="B9" s="37"/>
      <c r="C9" s="38"/>
      <c r="D9" s="29" t="s">
        <v>379</v>
      </c>
      <c r="E9" s="29"/>
      <c r="F9" s="30" t="s">
        <v>380</v>
      </c>
      <c r="G9" s="31"/>
      <c r="H9" s="32"/>
      <c r="I9" s="48"/>
    </row>
    <row r="10" spans="1:9" ht="21.75" customHeight="1">
      <c r="A10" s="21" t="s">
        <v>381</v>
      </c>
      <c r="B10" s="24" t="s">
        <v>382</v>
      </c>
      <c r="C10" s="24"/>
      <c r="D10" s="24"/>
      <c r="E10" s="24"/>
      <c r="F10" s="22" t="s">
        <v>383</v>
      </c>
      <c r="G10" s="23"/>
      <c r="H10" s="23"/>
      <c r="I10" s="25"/>
    </row>
    <row r="11" spans="1:9" ht="100.5" customHeight="1">
      <c r="A11" s="39"/>
      <c r="B11" s="40" t="s">
        <v>384</v>
      </c>
      <c r="C11" s="40"/>
      <c r="D11" s="40"/>
      <c r="E11" s="40"/>
      <c r="F11" s="41" t="s">
        <v>384</v>
      </c>
      <c r="G11" s="42"/>
      <c r="H11" s="43"/>
      <c r="I11" s="49"/>
    </row>
    <row r="12" spans="1:9" ht="24">
      <c r="A12" s="24" t="s">
        <v>385</v>
      </c>
      <c r="B12" s="44" t="s">
        <v>386</v>
      </c>
      <c r="C12" s="24" t="s">
        <v>387</v>
      </c>
      <c r="D12" s="24" t="s">
        <v>388</v>
      </c>
      <c r="E12" s="24" t="s">
        <v>389</v>
      </c>
      <c r="F12" s="24" t="s">
        <v>387</v>
      </c>
      <c r="G12" s="24" t="s">
        <v>388</v>
      </c>
      <c r="H12" s="24"/>
      <c r="I12" s="24" t="s">
        <v>389</v>
      </c>
    </row>
    <row r="13" spans="1:9" ht="21.75" customHeight="1">
      <c r="A13" s="24"/>
      <c r="B13" s="24" t="s">
        <v>390</v>
      </c>
      <c r="C13" s="24" t="s">
        <v>391</v>
      </c>
      <c r="D13" s="29" t="s">
        <v>392</v>
      </c>
      <c r="E13" s="45"/>
      <c r="F13" s="24" t="s">
        <v>391</v>
      </c>
      <c r="G13" s="46" t="s">
        <v>392</v>
      </c>
      <c r="H13" s="46"/>
      <c r="I13" s="45"/>
    </row>
    <row r="14" spans="1:9" ht="21.75" customHeight="1">
      <c r="A14" s="24"/>
      <c r="B14" s="21"/>
      <c r="C14" s="24"/>
      <c r="D14" s="29" t="s">
        <v>393</v>
      </c>
      <c r="E14" s="45"/>
      <c r="F14" s="24"/>
      <c r="G14" s="46" t="s">
        <v>393</v>
      </c>
      <c r="H14" s="46"/>
      <c r="I14" s="45"/>
    </row>
    <row r="15" spans="1:9" ht="21.75" customHeight="1">
      <c r="A15" s="24"/>
      <c r="B15" s="21"/>
      <c r="C15" s="24"/>
      <c r="D15" s="29" t="s">
        <v>394</v>
      </c>
      <c r="E15" s="45"/>
      <c r="F15" s="24"/>
      <c r="G15" s="46" t="s">
        <v>394</v>
      </c>
      <c r="H15" s="46"/>
      <c r="I15" s="45"/>
    </row>
    <row r="16" spans="1:9" ht="21.75" customHeight="1">
      <c r="A16" s="24"/>
      <c r="B16" s="21"/>
      <c r="C16" s="24" t="s">
        <v>395</v>
      </c>
      <c r="D16" s="29" t="s">
        <v>392</v>
      </c>
      <c r="E16" s="45"/>
      <c r="F16" s="24" t="s">
        <v>395</v>
      </c>
      <c r="G16" s="46" t="s">
        <v>392</v>
      </c>
      <c r="H16" s="46"/>
      <c r="I16" s="45"/>
    </row>
    <row r="17" spans="1:9" ht="21.75" customHeight="1">
      <c r="A17" s="24"/>
      <c r="B17" s="21"/>
      <c r="C17" s="24"/>
      <c r="D17" s="29" t="s">
        <v>393</v>
      </c>
      <c r="E17" s="45"/>
      <c r="F17" s="24"/>
      <c r="G17" s="46" t="s">
        <v>393</v>
      </c>
      <c r="H17" s="46"/>
      <c r="I17" s="45"/>
    </row>
    <row r="18" spans="1:9" ht="21.75" customHeight="1">
      <c r="A18" s="24"/>
      <c r="B18" s="21"/>
      <c r="C18" s="24"/>
      <c r="D18" s="29" t="s">
        <v>394</v>
      </c>
      <c r="E18" s="45"/>
      <c r="F18" s="24"/>
      <c r="G18" s="46" t="s">
        <v>394</v>
      </c>
      <c r="H18" s="46"/>
      <c r="I18" s="45"/>
    </row>
    <row r="19" spans="1:9" ht="21.75" customHeight="1">
      <c r="A19" s="24"/>
      <c r="B19" s="21"/>
      <c r="C19" s="24" t="s">
        <v>396</v>
      </c>
      <c r="D19" s="29" t="s">
        <v>392</v>
      </c>
      <c r="E19" s="45"/>
      <c r="F19" s="24" t="s">
        <v>396</v>
      </c>
      <c r="G19" s="46" t="s">
        <v>392</v>
      </c>
      <c r="H19" s="46"/>
      <c r="I19" s="45"/>
    </row>
    <row r="20" spans="1:9" ht="21.75" customHeight="1">
      <c r="A20" s="24"/>
      <c r="B20" s="21"/>
      <c r="C20" s="24"/>
      <c r="D20" s="29" t="s">
        <v>393</v>
      </c>
      <c r="E20" s="45"/>
      <c r="F20" s="24"/>
      <c r="G20" s="46" t="s">
        <v>393</v>
      </c>
      <c r="H20" s="46"/>
      <c r="I20" s="45"/>
    </row>
    <row r="21" spans="1:9" ht="21.75" customHeight="1">
      <c r="A21" s="24"/>
      <c r="B21" s="21"/>
      <c r="C21" s="24"/>
      <c r="D21" s="29" t="s">
        <v>394</v>
      </c>
      <c r="E21" s="45"/>
      <c r="F21" s="24"/>
      <c r="G21" s="46" t="s">
        <v>394</v>
      </c>
      <c r="H21" s="46"/>
      <c r="I21" s="45"/>
    </row>
    <row r="22" spans="1:9" ht="21.75" customHeight="1">
      <c r="A22" s="24"/>
      <c r="B22" s="21"/>
      <c r="C22" s="24" t="s">
        <v>397</v>
      </c>
      <c r="D22" s="29" t="s">
        <v>392</v>
      </c>
      <c r="E22" s="45"/>
      <c r="F22" s="24" t="s">
        <v>397</v>
      </c>
      <c r="G22" s="46" t="s">
        <v>392</v>
      </c>
      <c r="H22" s="46"/>
      <c r="I22" s="45"/>
    </row>
    <row r="23" spans="1:9" ht="21.75" customHeight="1">
      <c r="A23" s="24"/>
      <c r="B23" s="21"/>
      <c r="C23" s="24"/>
      <c r="D23" s="29" t="s">
        <v>393</v>
      </c>
      <c r="E23" s="45"/>
      <c r="F23" s="24"/>
      <c r="G23" s="46" t="s">
        <v>393</v>
      </c>
      <c r="H23" s="46"/>
      <c r="I23" s="45"/>
    </row>
    <row r="24" spans="1:9" ht="21.75" customHeight="1">
      <c r="A24" s="24"/>
      <c r="B24" s="21"/>
      <c r="C24" s="24"/>
      <c r="D24" s="29" t="s">
        <v>394</v>
      </c>
      <c r="E24" s="45"/>
      <c r="F24" s="24"/>
      <c r="G24" s="46" t="s">
        <v>394</v>
      </c>
      <c r="H24" s="46"/>
      <c r="I24" s="45"/>
    </row>
    <row r="25" spans="1:9" ht="21.75" customHeight="1">
      <c r="A25" s="24"/>
      <c r="B25" s="21"/>
      <c r="C25" s="24" t="s">
        <v>398</v>
      </c>
      <c r="D25" s="45"/>
      <c r="E25" s="24"/>
      <c r="F25" s="24" t="s">
        <v>398</v>
      </c>
      <c r="G25" s="46"/>
      <c r="H25" s="46"/>
      <c r="I25" s="45"/>
    </row>
    <row r="26" spans="1:9" ht="21.75" customHeight="1">
      <c r="A26" s="24"/>
      <c r="B26" s="24" t="s">
        <v>399</v>
      </c>
      <c r="C26" s="24" t="s">
        <v>400</v>
      </c>
      <c r="D26" s="29" t="s">
        <v>392</v>
      </c>
      <c r="E26" s="45"/>
      <c r="F26" s="24" t="s">
        <v>400</v>
      </c>
      <c r="G26" s="46" t="s">
        <v>392</v>
      </c>
      <c r="H26" s="46"/>
      <c r="I26" s="45"/>
    </row>
    <row r="27" spans="1:9" ht="21.75" customHeight="1">
      <c r="A27" s="24"/>
      <c r="B27" s="21"/>
      <c r="C27" s="24"/>
      <c r="D27" s="29" t="s">
        <v>393</v>
      </c>
      <c r="E27" s="45"/>
      <c r="F27" s="24"/>
      <c r="G27" s="46" t="s">
        <v>393</v>
      </c>
      <c r="H27" s="46"/>
      <c r="I27" s="45"/>
    </row>
    <row r="28" spans="1:9" ht="21.75" customHeight="1">
      <c r="A28" s="24"/>
      <c r="B28" s="21"/>
      <c r="C28" s="24"/>
      <c r="D28" s="29" t="s">
        <v>394</v>
      </c>
      <c r="E28" s="45"/>
      <c r="F28" s="24"/>
      <c r="G28" s="46" t="s">
        <v>394</v>
      </c>
      <c r="H28" s="46"/>
      <c r="I28" s="45"/>
    </row>
    <row r="29" spans="1:9" ht="21.75" customHeight="1">
      <c r="A29" s="24"/>
      <c r="B29" s="21"/>
      <c r="C29" s="24" t="s">
        <v>401</v>
      </c>
      <c r="D29" s="29" t="s">
        <v>392</v>
      </c>
      <c r="E29" s="45"/>
      <c r="F29" s="24" t="s">
        <v>401</v>
      </c>
      <c r="G29" s="46" t="s">
        <v>392</v>
      </c>
      <c r="H29" s="46"/>
      <c r="I29" s="45"/>
    </row>
    <row r="30" spans="1:9" ht="21.75" customHeight="1">
      <c r="A30" s="24"/>
      <c r="B30" s="21"/>
      <c r="C30" s="24"/>
      <c r="D30" s="29" t="s">
        <v>393</v>
      </c>
      <c r="E30" s="45"/>
      <c r="F30" s="24"/>
      <c r="G30" s="46" t="s">
        <v>393</v>
      </c>
      <c r="H30" s="46"/>
      <c r="I30" s="45"/>
    </row>
    <row r="31" spans="1:9" ht="21.75" customHeight="1">
      <c r="A31" s="24"/>
      <c r="B31" s="21"/>
      <c r="C31" s="24"/>
      <c r="D31" s="29" t="s">
        <v>394</v>
      </c>
      <c r="E31" s="45"/>
      <c r="F31" s="24"/>
      <c r="G31" s="46" t="s">
        <v>394</v>
      </c>
      <c r="H31" s="46"/>
      <c r="I31" s="45"/>
    </row>
    <row r="32" spans="1:9" ht="21.75" customHeight="1">
      <c r="A32" s="24"/>
      <c r="B32" s="21"/>
      <c r="C32" s="24" t="s">
        <v>402</v>
      </c>
      <c r="D32" s="29" t="s">
        <v>392</v>
      </c>
      <c r="E32" s="45"/>
      <c r="F32" s="24" t="s">
        <v>402</v>
      </c>
      <c r="G32" s="46" t="s">
        <v>392</v>
      </c>
      <c r="H32" s="46"/>
      <c r="I32" s="45"/>
    </row>
    <row r="33" spans="1:9" ht="21.75" customHeight="1">
      <c r="A33" s="24"/>
      <c r="B33" s="21"/>
      <c r="C33" s="24"/>
      <c r="D33" s="29" t="s">
        <v>393</v>
      </c>
      <c r="E33" s="45"/>
      <c r="F33" s="24"/>
      <c r="G33" s="46" t="s">
        <v>393</v>
      </c>
      <c r="H33" s="46"/>
      <c r="I33" s="45"/>
    </row>
    <row r="34" spans="1:9" ht="21.75" customHeight="1">
      <c r="A34" s="24"/>
      <c r="B34" s="21"/>
      <c r="C34" s="24"/>
      <c r="D34" s="29" t="s">
        <v>394</v>
      </c>
      <c r="E34" s="45"/>
      <c r="F34" s="24"/>
      <c r="G34" s="46" t="s">
        <v>394</v>
      </c>
      <c r="H34" s="46"/>
      <c r="I34" s="45"/>
    </row>
    <row r="35" spans="1:9" ht="21.75" customHeight="1">
      <c r="A35" s="24"/>
      <c r="B35" s="21"/>
      <c r="C35" s="24" t="s">
        <v>403</v>
      </c>
      <c r="D35" s="29" t="s">
        <v>392</v>
      </c>
      <c r="E35" s="45"/>
      <c r="F35" s="24" t="s">
        <v>403</v>
      </c>
      <c r="G35" s="46" t="s">
        <v>392</v>
      </c>
      <c r="H35" s="46"/>
      <c r="I35" s="45"/>
    </row>
    <row r="36" spans="1:9" ht="21.75" customHeight="1">
      <c r="A36" s="24"/>
      <c r="B36" s="21"/>
      <c r="C36" s="24"/>
      <c r="D36" s="29" t="s">
        <v>393</v>
      </c>
      <c r="E36" s="45"/>
      <c r="F36" s="24"/>
      <c r="G36" s="46" t="s">
        <v>393</v>
      </c>
      <c r="H36" s="46"/>
      <c r="I36" s="45"/>
    </row>
    <row r="37" spans="1:9" ht="21.75" customHeight="1">
      <c r="A37" s="24"/>
      <c r="B37" s="21"/>
      <c r="C37" s="24"/>
      <c r="D37" s="29" t="s">
        <v>394</v>
      </c>
      <c r="E37" s="45"/>
      <c r="F37" s="24"/>
      <c r="G37" s="46" t="s">
        <v>394</v>
      </c>
      <c r="H37" s="46"/>
      <c r="I37" s="45"/>
    </row>
    <row r="38" spans="1:9" ht="21.75" customHeight="1">
      <c r="A38" s="24"/>
      <c r="B38" s="21"/>
      <c r="C38" s="24" t="s">
        <v>398</v>
      </c>
      <c r="D38" s="45"/>
      <c r="E38" s="45"/>
      <c r="F38" s="24" t="s">
        <v>398</v>
      </c>
      <c r="G38" s="46"/>
      <c r="H38" s="46"/>
      <c r="I38" s="45"/>
    </row>
    <row r="39" spans="1:9" ht="21.75" customHeight="1">
      <c r="A39" s="24"/>
      <c r="B39" s="24" t="s">
        <v>404</v>
      </c>
      <c r="C39" s="24" t="s">
        <v>405</v>
      </c>
      <c r="D39" s="29" t="s">
        <v>392</v>
      </c>
      <c r="E39" s="21"/>
      <c r="F39" s="24" t="s">
        <v>405</v>
      </c>
      <c r="G39" s="46" t="s">
        <v>392</v>
      </c>
      <c r="H39" s="46"/>
      <c r="I39" s="45"/>
    </row>
    <row r="40" spans="1:9" ht="21.75" customHeight="1">
      <c r="A40" s="24"/>
      <c r="B40" s="24"/>
      <c r="C40" s="24"/>
      <c r="D40" s="29" t="s">
        <v>393</v>
      </c>
      <c r="E40" s="24"/>
      <c r="F40" s="24"/>
      <c r="G40" s="46" t="s">
        <v>393</v>
      </c>
      <c r="H40" s="46"/>
      <c r="I40" s="45"/>
    </row>
    <row r="41" spans="1:9" ht="21.75" customHeight="1">
      <c r="A41" s="24"/>
      <c r="B41" s="24"/>
      <c r="C41" s="24"/>
      <c r="D41" s="29" t="s">
        <v>394</v>
      </c>
      <c r="E41" s="24"/>
      <c r="F41" s="24"/>
      <c r="G41" s="46" t="s">
        <v>394</v>
      </c>
      <c r="H41" s="46"/>
      <c r="I41" s="45"/>
    </row>
    <row r="42" spans="1:9" ht="21.75" customHeight="1">
      <c r="A42" s="24"/>
      <c r="B42" s="24"/>
      <c r="C42" s="24" t="s">
        <v>398</v>
      </c>
      <c r="D42" s="45"/>
      <c r="E42" s="24"/>
      <c r="F42" s="24" t="s">
        <v>398</v>
      </c>
      <c r="G42" s="46"/>
      <c r="H42" s="46"/>
      <c r="I42" s="45"/>
    </row>
    <row r="43" spans="1:9" ht="21" customHeight="1">
      <c r="A43" s="47" t="s">
        <v>426</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4"/>
  <sheetViews>
    <sheetView workbookViewId="0" topLeftCell="A1">
      <selection activeCell="G11" sqref="G11"/>
    </sheetView>
  </sheetViews>
  <sheetFormatPr defaultColWidth="9.33203125" defaultRowHeight="11.25"/>
  <cols>
    <col min="1" max="1" width="7" style="0" customWidth="1"/>
    <col min="2" max="2" width="17.332031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5.33203125" style="0" customWidth="1"/>
    <col min="12" max="15" width="10.5" style="0" customWidth="1"/>
  </cols>
  <sheetData>
    <row r="1" spans="1:2" ht="24" customHeight="1">
      <c r="A1" s="5" t="s">
        <v>44</v>
      </c>
      <c r="B1" s="5"/>
    </row>
    <row r="2" spans="1:15" s="1" customFormat="1" ht="67.5" customHeight="1">
      <c r="A2" s="6" t="s">
        <v>45</v>
      </c>
      <c r="B2" s="6"/>
      <c r="C2" s="6"/>
      <c r="D2" s="6"/>
      <c r="E2" s="6"/>
      <c r="F2" s="6"/>
      <c r="G2" s="6"/>
      <c r="H2" s="6"/>
      <c r="I2" s="6"/>
      <c r="J2" s="6"/>
      <c r="K2" s="6"/>
      <c r="L2" s="6"/>
      <c r="M2" s="6"/>
      <c r="N2" s="6"/>
      <c r="O2" s="6"/>
    </row>
    <row r="3" spans="1:15" s="1" customFormat="1" ht="24.75" customHeight="1">
      <c r="A3" s="7" t="s">
        <v>6</v>
      </c>
      <c r="B3" s="7" t="s">
        <v>427</v>
      </c>
      <c r="C3" s="7" t="s">
        <v>428</v>
      </c>
      <c r="D3" s="7"/>
      <c r="E3" s="7" t="s">
        <v>429</v>
      </c>
      <c r="F3" s="7"/>
      <c r="G3" s="7" t="s">
        <v>430</v>
      </c>
      <c r="H3" s="7" t="s">
        <v>431</v>
      </c>
      <c r="I3" s="7"/>
      <c r="J3" s="7"/>
      <c r="K3" s="7"/>
      <c r="L3" s="7" t="s">
        <v>432</v>
      </c>
      <c r="M3" s="7"/>
      <c r="N3" s="7"/>
      <c r="O3" s="7"/>
    </row>
    <row r="4" spans="1:15" s="1" customFormat="1" ht="31.5" customHeight="1">
      <c r="A4" s="7"/>
      <c r="B4" s="7"/>
      <c r="C4" s="7" t="s">
        <v>433</v>
      </c>
      <c r="D4" s="7" t="s">
        <v>434</v>
      </c>
      <c r="E4" s="7" t="s">
        <v>433</v>
      </c>
      <c r="F4" s="7" t="s">
        <v>434</v>
      </c>
      <c r="G4" s="7"/>
      <c r="H4" s="7" t="s">
        <v>435</v>
      </c>
      <c r="I4" s="7" t="s">
        <v>436</v>
      </c>
      <c r="J4" s="7" t="s">
        <v>437</v>
      </c>
      <c r="K4" s="7" t="s">
        <v>438</v>
      </c>
      <c r="L4" s="7" t="s">
        <v>435</v>
      </c>
      <c r="M4" s="7" t="s">
        <v>436</v>
      </c>
      <c r="N4" s="7" t="s">
        <v>437</v>
      </c>
      <c r="O4" s="7" t="s">
        <v>438</v>
      </c>
    </row>
    <row r="5" spans="1:15" s="1" customFormat="1" ht="19.5" customHeight="1">
      <c r="A5" s="7">
        <v>1</v>
      </c>
      <c r="B5" s="7" t="s">
        <v>371</v>
      </c>
      <c r="C5" s="7">
        <v>14</v>
      </c>
      <c r="D5" s="7">
        <v>1167</v>
      </c>
      <c r="E5" s="7">
        <v>18</v>
      </c>
      <c r="F5" s="7">
        <v>1015</v>
      </c>
      <c r="G5" s="7">
        <v>13</v>
      </c>
      <c r="H5" s="7">
        <v>52</v>
      </c>
      <c r="I5" s="10">
        <v>805.45</v>
      </c>
      <c r="J5" s="7">
        <v>7838</v>
      </c>
      <c r="K5" s="10">
        <v>19178.73</v>
      </c>
      <c r="L5" s="7"/>
      <c r="M5" s="7"/>
      <c r="N5" s="7"/>
      <c r="O5" s="7"/>
    </row>
    <row r="6" spans="1:15" s="1" customFormat="1" ht="19.5" customHeight="1">
      <c r="A6" s="7">
        <v>2</v>
      </c>
      <c r="B6" s="7"/>
      <c r="C6" s="7"/>
      <c r="D6" s="7"/>
      <c r="E6" s="7"/>
      <c r="F6" s="7"/>
      <c r="G6" s="7"/>
      <c r="H6" s="7"/>
      <c r="I6" s="10"/>
      <c r="J6" s="7"/>
      <c r="K6" s="10"/>
      <c r="L6" s="7"/>
      <c r="M6" s="7"/>
      <c r="N6" s="7"/>
      <c r="O6" s="7"/>
    </row>
    <row r="7" spans="1:15" s="1" customFormat="1" ht="19.5" customHeight="1">
      <c r="A7" s="7">
        <v>3</v>
      </c>
      <c r="B7" s="7"/>
      <c r="C7" s="7"/>
      <c r="D7" s="7"/>
      <c r="E7" s="7"/>
      <c r="F7" s="7"/>
      <c r="G7" s="7"/>
      <c r="H7" s="7"/>
      <c r="I7" s="10"/>
      <c r="J7" s="7"/>
      <c r="K7" s="10"/>
      <c r="L7" s="7"/>
      <c r="M7" s="7"/>
      <c r="N7" s="7"/>
      <c r="O7" s="7"/>
    </row>
    <row r="8" spans="1:15" s="1" customFormat="1" ht="19.5" customHeight="1">
      <c r="A8" s="7">
        <v>4</v>
      </c>
      <c r="B8" s="7"/>
      <c r="C8" s="7"/>
      <c r="D8" s="7"/>
      <c r="E8" s="7"/>
      <c r="F8" s="7"/>
      <c r="G8" s="7"/>
      <c r="H8" s="7"/>
      <c r="I8" s="10"/>
      <c r="J8" s="7"/>
      <c r="K8" s="10"/>
      <c r="L8" s="7"/>
      <c r="M8" s="7"/>
      <c r="N8" s="7"/>
      <c r="O8" s="7"/>
    </row>
    <row r="9" spans="1:15" s="1" customFormat="1" ht="19.5" customHeight="1">
      <c r="A9" s="7">
        <v>5</v>
      </c>
      <c r="B9" s="7"/>
      <c r="C9" s="7"/>
      <c r="D9" s="7"/>
      <c r="E9" s="7"/>
      <c r="F9" s="7"/>
      <c r="G9" s="7"/>
      <c r="H9" s="7"/>
      <c r="I9" s="10"/>
      <c r="J9" s="7"/>
      <c r="K9" s="10"/>
      <c r="L9" s="7"/>
      <c r="M9" s="7"/>
      <c r="N9" s="7"/>
      <c r="O9" s="7"/>
    </row>
    <row r="10" spans="1:15" s="1" customFormat="1" ht="19.5" customHeight="1">
      <c r="A10" s="7">
        <v>6</v>
      </c>
      <c r="B10" s="7"/>
      <c r="C10" s="7"/>
      <c r="D10" s="7"/>
      <c r="E10" s="7"/>
      <c r="F10" s="7"/>
      <c r="G10" s="7"/>
      <c r="H10" s="7"/>
      <c r="I10" s="10"/>
      <c r="J10" s="7"/>
      <c r="K10" s="10"/>
      <c r="L10" s="7"/>
      <c r="M10" s="7"/>
      <c r="N10" s="7"/>
      <c r="O10" s="7"/>
    </row>
    <row r="11" spans="1:15" s="1" customFormat="1" ht="19.5" customHeight="1">
      <c r="A11" s="7">
        <v>7</v>
      </c>
      <c r="B11" s="7"/>
      <c r="C11" s="7"/>
      <c r="D11" s="7"/>
      <c r="E11" s="7"/>
      <c r="F11" s="7"/>
      <c r="G11" s="7"/>
      <c r="H11" s="7"/>
      <c r="I11" s="10"/>
      <c r="J11" s="7"/>
      <c r="K11" s="10"/>
      <c r="L11" s="7"/>
      <c r="M11" s="7"/>
      <c r="N11" s="7"/>
      <c r="O11" s="7"/>
    </row>
    <row r="12" spans="1:15" s="1" customFormat="1" ht="19.5" customHeight="1">
      <c r="A12" s="7">
        <v>8</v>
      </c>
      <c r="B12" s="7"/>
      <c r="C12" s="7"/>
      <c r="D12" s="7"/>
      <c r="E12" s="7"/>
      <c r="F12" s="7"/>
      <c r="G12" s="7"/>
      <c r="H12" s="7"/>
      <c r="I12" s="10"/>
      <c r="J12" s="7"/>
      <c r="K12" s="10"/>
      <c r="L12" s="7"/>
      <c r="M12" s="7"/>
      <c r="N12" s="7"/>
      <c r="O12" s="7"/>
    </row>
    <row r="13" spans="1:15" s="1" customFormat="1" ht="19.5" customHeight="1">
      <c r="A13" s="7">
        <v>9</v>
      </c>
      <c r="B13" s="7"/>
      <c r="C13" s="7"/>
      <c r="D13" s="7"/>
      <c r="E13" s="7"/>
      <c r="F13" s="7"/>
      <c r="G13" s="7"/>
      <c r="H13" s="7"/>
      <c r="I13" s="10"/>
      <c r="J13" s="7"/>
      <c r="K13" s="10"/>
      <c r="L13" s="7"/>
      <c r="M13" s="7"/>
      <c r="N13" s="7"/>
      <c r="O13" s="7"/>
    </row>
    <row r="14" spans="1:15" s="1" customFormat="1" ht="19.5" customHeight="1">
      <c r="A14" s="7">
        <v>10</v>
      </c>
      <c r="B14" s="7"/>
      <c r="C14" s="7"/>
      <c r="D14" s="7"/>
      <c r="E14" s="7"/>
      <c r="F14" s="7"/>
      <c r="G14" s="7"/>
      <c r="H14" s="7"/>
      <c r="I14" s="10"/>
      <c r="J14" s="7"/>
      <c r="K14" s="10"/>
      <c r="L14" s="7"/>
      <c r="M14" s="7"/>
      <c r="N14" s="7"/>
      <c r="O14" s="7"/>
    </row>
    <row r="15" spans="1:15" s="1" customFormat="1" ht="19.5" customHeight="1">
      <c r="A15" s="7">
        <v>11</v>
      </c>
      <c r="B15" s="7"/>
      <c r="C15" s="7"/>
      <c r="D15" s="7"/>
      <c r="E15" s="7"/>
      <c r="F15" s="7"/>
      <c r="G15" s="7"/>
      <c r="H15" s="7"/>
      <c r="I15" s="10"/>
      <c r="J15" s="7"/>
      <c r="K15" s="10"/>
      <c r="L15" s="7"/>
      <c r="M15" s="7"/>
      <c r="N15" s="7"/>
      <c r="O15" s="7"/>
    </row>
    <row r="16" spans="1:15" s="1" customFormat="1" ht="19.5" customHeight="1">
      <c r="A16" s="7">
        <v>12</v>
      </c>
      <c r="B16" s="7"/>
      <c r="C16" s="7"/>
      <c r="D16" s="7"/>
      <c r="E16" s="7"/>
      <c r="F16" s="7"/>
      <c r="G16" s="7"/>
      <c r="H16" s="7"/>
      <c r="I16" s="10"/>
      <c r="J16" s="7"/>
      <c r="K16" s="10"/>
      <c r="L16" s="7"/>
      <c r="M16" s="7"/>
      <c r="N16" s="7"/>
      <c r="O16" s="7"/>
    </row>
    <row r="17" spans="1:15" s="1" customFormat="1" ht="19.5" customHeight="1">
      <c r="A17" s="7">
        <v>13</v>
      </c>
      <c r="B17" s="7"/>
      <c r="C17" s="7"/>
      <c r="D17" s="7"/>
      <c r="E17" s="7"/>
      <c r="F17" s="7"/>
      <c r="G17" s="7"/>
      <c r="H17" s="7"/>
      <c r="I17" s="10"/>
      <c r="J17" s="7"/>
      <c r="K17" s="10"/>
      <c r="L17" s="7"/>
      <c r="M17" s="7"/>
      <c r="N17" s="7"/>
      <c r="O17" s="7"/>
    </row>
    <row r="18" spans="1:15" s="1" customFormat="1" ht="19.5" customHeight="1">
      <c r="A18" s="7">
        <v>14</v>
      </c>
      <c r="B18" s="7"/>
      <c r="C18" s="7"/>
      <c r="D18" s="7"/>
      <c r="E18" s="7"/>
      <c r="F18" s="7"/>
      <c r="G18" s="7"/>
      <c r="H18" s="7"/>
      <c r="I18" s="10"/>
      <c r="J18" s="7"/>
      <c r="K18" s="10"/>
      <c r="L18" s="7"/>
      <c r="M18" s="7"/>
      <c r="N18" s="7"/>
      <c r="O18" s="7"/>
    </row>
    <row r="19" spans="1:15" s="2" customFormat="1" ht="19.5" customHeight="1">
      <c r="A19" s="7"/>
      <c r="B19" s="7" t="s">
        <v>126</v>
      </c>
      <c r="C19" s="7">
        <f>SUM(C5:C18)</f>
        <v>14</v>
      </c>
      <c r="D19" s="7">
        <f aca="true" t="shared" si="0" ref="D19:O19">SUM(D5:D18)</f>
        <v>1167</v>
      </c>
      <c r="E19" s="7">
        <f t="shared" si="0"/>
        <v>18</v>
      </c>
      <c r="F19" s="7">
        <f t="shared" si="0"/>
        <v>1015</v>
      </c>
      <c r="G19" s="7">
        <f t="shared" si="0"/>
        <v>13</v>
      </c>
      <c r="H19" s="7">
        <f t="shared" si="0"/>
        <v>52</v>
      </c>
      <c r="I19" s="7">
        <f t="shared" si="0"/>
        <v>805.45</v>
      </c>
      <c r="J19" s="7">
        <f t="shared" si="0"/>
        <v>7838</v>
      </c>
      <c r="K19" s="7">
        <f t="shared" si="0"/>
        <v>19178.73</v>
      </c>
      <c r="L19" s="7">
        <f t="shared" si="0"/>
        <v>0</v>
      </c>
      <c r="M19" s="7">
        <f t="shared" si="0"/>
        <v>0</v>
      </c>
      <c r="N19" s="7">
        <f t="shared" si="0"/>
        <v>0</v>
      </c>
      <c r="O19" s="7">
        <f t="shared" si="0"/>
        <v>0</v>
      </c>
    </row>
    <row r="20" spans="1:15" s="2" customFormat="1" ht="24.75" customHeight="1">
      <c r="A20" s="8"/>
      <c r="B20" s="8"/>
      <c r="C20" s="8"/>
      <c r="D20" s="8"/>
      <c r="E20" s="8"/>
      <c r="F20" s="8"/>
      <c r="G20" s="8"/>
      <c r="H20" s="8"/>
      <c r="I20" s="8"/>
      <c r="J20" s="8"/>
      <c r="K20" s="8"/>
      <c r="L20" s="8"/>
      <c r="M20" s="8"/>
      <c r="N20" s="8"/>
      <c r="O20" s="8"/>
    </row>
    <row r="21" spans="1:15" s="2" customFormat="1" ht="24.75" customHeight="1">
      <c r="A21" s="8"/>
      <c r="B21" s="8"/>
      <c r="C21" s="8"/>
      <c r="D21" s="8"/>
      <c r="E21" s="8"/>
      <c r="F21" s="8"/>
      <c r="G21" s="8"/>
      <c r="H21" s="8"/>
      <c r="I21" s="8"/>
      <c r="J21" s="8"/>
      <c r="K21" s="8"/>
      <c r="L21" s="8"/>
      <c r="M21" s="8"/>
      <c r="N21" s="8"/>
      <c r="O21" s="8"/>
    </row>
    <row r="22" spans="1:15" s="2" customFormat="1" ht="24.75" customHeight="1">
      <c r="A22" s="8"/>
      <c r="B22" s="8"/>
      <c r="C22" s="8"/>
      <c r="D22" s="8"/>
      <c r="E22" s="8"/>
      <c r="F22" s="8"/>
      <c r="G22" s="8"/>
      <c r="H22" s="8"/>
      <c r="I22" s="8"/>
      <c r="J22" s="8"/>
      <c r="K22" s="8"/>
      <c r="L22" s="8"/>
      <c r="M22" s="8"/>
      <c r="N22" s="8"/>
      <c r="O22" s="8"/>
    </row>
    <row r="23" spans="1:15" s="2" customFormat="1" ht="24.75" customHeight="1">
      <c r="A23" s="8"/>
      <c r="B23" s="8"/>
      <c r="C23" s="8"/>
      <c r="D23" s="8"/>
      <c r="E23" s="8"/>
      <c r="F23" s="8"/>
      <c r="G23" s="8"/>
      <c r="H23" s="8"/>
      <c r="I23" s="8"/>
      <c r="J23" s="8"/>
      <c r="K23" s="8"/>
      <c r="L23" s="8"/>
      <c r="M23" s="8"/>
      <c r="N23" s="8"/>
      <c r="O23" s="8"/>
    </row>
    <row r="24" spans="1:15" s="2" customFormat="1" ht="24.75" customHeight="1">
      <c r="A24" s="8"/>
      <c r="B24" s="8"/>
      <c r="C24" s="8"/>
      <c r="D24" s="8"/>
      <c r="E24" s="8"/>
      <c r="F24" s="8"/>
      <c r="G24" s="8"/>
      <c r="H24" s="8"/>
      <c r="I24" s="8"/>
      <c r="J24" s="8"/>
      <c r="K24" s="8"/>
      <c r="L24" s="8"/>
      <c r="M24" s="8"/>
      <c r="N24" s="8"/>
      <c r="O24" s="8"/>
    </row>
    <row r="25" spans="1:15" s="2" customFormat="1" ht="24.75" customHeight="1">
      <c r="A25" s="8"/>
      <c r="B25" s="8"/>
      <c r="C25" s="8"/>
      <c r="D25" s="8"/>
      <c r="E25" s="8"/>
      <c r="F25" s="8"/>
      <c r="G25" s="8"/>
      <c r="H25" s="8"/>
      <c r="I25" s="8"/>
      <c r="J25" s="8"/>
      <c r="K25" s="8"/>
      <c r="L25" s="8"/>
      <c r="M25" s="8"/>
      <c r="N25" s="8"/>
      <c r="O25" s="8"/>
    </row>
    <row r="26" spans="1:15" s="2" customFormat="1" ht="24.75" customHeight="1">
      <c r="A26" s="8"/>
      <c r="B26" s="8"/>
      <c r="C26" s="8"/>
      <c r="D26" s="8"/>
      <c r="E26" s="8"/>
      <c r="F26" s="8"/>
      <c r="G26" s="8"/>
      <c r="H26" s="8"/>
      <c r="I26" s="8"/>
      <c r="J26" s="8"/>
      <c r="K26" s="8"/>
      <c r="L26" s="8"/>
      <c r="M26" s="8"/>
      <c r="N26" s="8"/>
      <c r="O26" s="8"/>
    </row>
    <row r="27" spans="1:15" s="2" customFormat="1" ht="24.75" customHeight="1">
      <c r="A27" s="8"/>
      <c r="B27" s="8"/>
      <c r="C27" s="8"/>
      <c r="D27" s="8"/>
      <c r="E27" s="8"/>
      <c r="F27" s="8"/>
      <c r="G27" s="8"/>
      <c r="H27" s="8"/>
      <c r="I27" s="8"/>
      <c r="J27" s="8"/>
      <c r="K27" s="8"/>
      <c r="L27" s="8"/>
      <c r="M27" s="8"/>
      <c r="N27" s="8"/>
      <c r="O27" s="8"/>
    </row>
    <row r="28" spans="1:15" s="2" customFormat="1" ht="24.75" customHeight="1">
      <c r="A28" s="8"/>
      <c r="B28" s="8"/>
      <c r="C28" s="8"/>
      <c r="D28" s="8"/>
      <c r="E28" s="8"/>
      <c r="F28" s="8"/>
      <c r="G28" s="8"/>
      <c r="H28" s="8"/>
      <c r="I28" s="8"/>
      <c r="J28" s="8"/>
      <c r="K28" s="8"/>
      <c r="L28" s="8"/>
      <c r="M28" s="8"/>
      <c r="N28" s="8"/>
      <c r="O28" s="8"/>
    </row>
    <row r="29" spans="1:15" s="2" customFormat="1" ht="24.75" customHeight="1">
      <c r="A29" s="8"/>
      <c r="B29" s="8"/>
      <c r="C29" s="8"/>
      <c r="D29" s="8"/>
      <c r="E29" s="8"/>
      <c r="F29" s="8"/>
      <c r="G29" s="8"/>
      <c r="H29" s="8"/>
      <c r="I29" s="8"/>
      <c r="J29" s="8"/>
      <c r="K29" s="8"/>
      <c r="L29" s="8"/>
      <c r="M29" s="8"/>
      <c r="N29" s="8"/>
      <c r="O29" s="8"/>
    </row>
    <row r="30" spans="1:15" s="2" customFormat="1" ht="24.75" customHeight="1">
      <c r="A30" s="8"/>
      <c r="B30" s="8"/>
      <c r="C30" s="8"/>
      <c r="D30" s="8"/>
      <c r="E30" s="8"/>
      <c r="F30" s="8"/>
      <c r="G30" s="8"/>
      <c r="H30" s="8"/>
      <c r="I30" s="8"/>
      <c r="J30" s="8"/>
      <c r="K30" s="8"/>
      <c r="L30" s="8"/>
      <c r="M30" s="8"/>
      <c r="N30" s="8"/>
      <c r="O30" s="8"/>
    </row>
    <row r="31" spans="1:15" s="2" customFormat="1" ht="24.75" customHeight="1">
      <c r="A31" s="8"/>
      <c r="B31" s="8"/>
      <c r="C31" s="8"/>
      <c r="D31" s="8"/>
      <c r="E31" s="8"/>
      <c r="F31" s="8"/>
      <c r="G31" s="8"/>
      <c r="H31" s="8"/>
      <c r="I31" s="8"/>
      <c r="J31" s="8"/>
      <c r="K31" s="8"/>
      <c r="L31" s="8"/>
      <c r="M31" s="8"/>
      <c r="N31" s="8"/>
      <c r="O31" s="8"/>
    </row>
    <row r="32" spans="1:15" s="2" customFormat="1" ht="24.75" customHeight="1">
      <c r="A32" s="8"/>
      <c r="B32" s="8"/>
      <c r="C32" s="8"/>
      <c r="D32" s="8"/>
      <c r="E32" s="8"/>
      <c r="F32" s="8"/>
      <c r="G32" s="8"/>
      <c r="H32" s="8"/>
      <c r="I32" s="8"/>
      <c r="J32" s="8"/>
      <c r="K32" s="8"/>
      <c r="L32" s="8"/>
      <c r="M32" s="8"/>
      <c r="N32" s="8"/>
      <c r="O32" s="8"/>
    </row>
    <row r="33" spans="1:15" s="2" customFormat="1" ht="24.75" customHeight="1">
      <c r="A33" s="8"/>
      <c r="B33" s="8"/>
      <c r="C33" s="8"/>
      <c r="D33" s="8"/>
      <c r="E33" s="8"/>
      <c r="F33" s="8"/>
      <c r="G33" s="8"/>
      <c r="H33" s="8"/>
      <c r="I33" s="8"/>
      <c r="J33" s="8"/>
      <c r="K33" s="8"/>
      <c r="L33" s="8"/>
      <c r="M33" s="8"/>
      <c r="N33" s="8"/>
      <c r="O33" s="8"/>
    </row>
    <row r="34" spans="1:15" s="2" customFormat="1" ht="24.75" customHeight="1">
      <c r="A34" s="8"/>
      <c r="B34" s="8"/>
      <c r="C34" s="8"/>
      <c r="D34" s="8"/>
      <c r="E34" s="8"/>
      <c r="F34" s="8"/>
      <c r="G34" s="8"/>
      <c r="H34" s="8"/>
      <c r="I34" s="8"/>
      <c r="J34" s="8"/>
      <c r="K34" s="8"/>
      <c r="L34" s="8"/>
      <c r="M34" s="8"/>
      <c r="N34" s="8"/>
      <c r="O34" s="8"/>
    </row>
    <row r="35" spans="1:15" s="2" customFormat="1" ht="24.75" customHeight="1">
      <c r="A35" s="8"/>
      <c r="B35" s="8"/>
      <c r="C35" s="8"/>
      <c r="D35" s="8"/>
      <c r="E35" s="8"/>
      <c r="F35" s="8"/>
      <c r="G35" s="8"/>
      <c r="H35" s="8"/>
      <c r="I35" s="8"/>
      <c r="J35" s="8"/>
      <c r="K35" s="8"/>
      <c r="L35" s="8"/>
      <c r="M35" s="8"/>
      <c r="N35" s="8"/>
      <c r="O35" s="8"/>
    </row>
    <row r="36" spans="1:15" s="2" customFormat="1" ht="24.75" customHeight="1">
      <c r="A36" s="8"/>
      <c r="B36" s="8"/>
      <c r="C36" s="8"/>
      <c r="D36" s="8"/>
      <c r="E36" s="8"/>
      <c r="F36" s="8"/>
      <c r="G36" s="8"/>
      <c r="H36" s="8"/>
      <c r="I36" s="8"/>
      <c r="J36" s="8"/>
      <c r="K36" s="8"/>
      <c r="L36" s="8"/>
      <c r="M36" s="8"/>
      <c r="N36" s="8"/>
      <c r="O36" s="8"/>
    </row>
    <row r="37" spans="1:15" s="2" customFormat="1" ht="24.75" customHeight="1">
      <c r="A37" s="8"/>
      <c r="B37" s="8"/>
      <c r="C37" s="8"/>
      <c r="D37" s="8"/>
      <c r="E37" s="8"/>
      <c r="F37" s="8"/>
      <c r="G37" s="8"/>
      <c r="H37" s="8"/>
      <c r="I37" s="8"/>
      <c r="J37" s="8"/>
      <c r="K37" s="8"/>
      <c r="L37" s="8"/>
      <c r="M37" s="8"/>
      <c r="N37" s="8"/>
      <c r="O37" s="8"/>
    </row>
    <row r="38" spans="1:15" s="2" customFormat="1" ht="24.75" customHeight="1">
      <c r="A38" s="8"/>
      <c r="B38" s="8"/>
      <c r="C38" s="8"/>
      <c r="D38" s="8"/>
      <c r="E38" s="8"/>
      <c r="F38" s="8"/>
      <c r="G38" s="8"/>
      <c r="H38" s="8"/>
      <c r="I38" s="8"/>
      <c r="J38" s="8"/>
      <c r="K38" s="8"/>
      <c r="L38" s="8"/>
      <c r="M38" s="8"/>
      <c r="N38" s="8"/>
      <c r="O38" s="8"/>
    </row>
    <row r="39" spans="1:15" s="2" customFormat="1" ht="24.75" customHeight="1">
      <c r="A39" s="8"/>
      <c r="B39" s="8"/>
      <c r="C39" s="8"/>
      <c r="D39" s="8"/>
      <c r="E39" s="8"/>
      <c r="F39" s="8"/>
      <c r="G39" s="8"/>
      <c r="H39" s="8"/>
      <c r="I39" s="8"/>
      <c r="J39" s="8"/>
      <c r="K39" s="8"/>
      <c r="L39" s="8"/>
      <c r="M39" s="8"/>
      <c r="N39" s="8"/>
      <c r="O39" s="8"/>
    </row>
    <row r="40" spans="1:15" s="2" customFormat="1" ht="24.75" customHeight="1">
      <c r="A40" s="8"/>
      <c r="B40" s="8"/>
      <c r="C40" s="8"/>
      <c r="D40" s="8"/>
      <c r="E40" s="8"/>
      <c r="F40" s="8"/>
      <c r="G40" s="8"/>
      <c r="H40" s="8"/>
      <c r="I40" s="8"/>
      <c r="J40" s="8"/>
      <c r="K40" s="8"/>
      <c r="L40" s="8"/>
      <c r="M40" s="8"/>
      <c r="N40" s="8"/>
      <c r="O40" s="8"/>
    </row>
    <row r="41" spans="1:15" s="2" customFormat="1" ht="24.75" customHeight="1">
      <c r="A41" s="9"/>
      <c r="B41" s="9"/>
      <c r="C41" s="9"/>
      <c r="D41" s="9"/>
      <c r="E41" s="9"/>
      <c r="F41" s="9"/>
      <c r="G41" s="9"/>
      <c r="H41" s="9"/>
      <c r="I41" s="9"/>
      <c r="J41" s="9"/>
      <c r="K41" s="9"/>
      <c r="L41" s="9"/>
      <c r="M41" s="9"/>
      <c r="N41" s="9"/>
      <c r="O41" s="9"/>
    </row>
    <row r="42" spans="1:15" s="3" customFormat="1" ht="24.75" customHeight="1">
      <c r="A42" s="9"/>
      <c r="B42" s="9"/>
      <c r="C42" s="9"/>
      <c r="D42" s="9"/>
      <c r="E42" s="9"/>
      <c r="F42" s="9"/>
      <c r="G42" s="9"/>
      <c r="H42" s="9"/>
      <c r="I42" s="9"/>
      <c r="J42" s="9"/>
      <c r="K42" s="9"/>
      <c r="L42" s="9"/>
      <c r="M42" s="9"/>
      <c r="N42" s="9"/>
      <c r="O42" s="9"/>
    </row>
    <row r="43" spans="1:15" s="3" customFormat="1" ht="24.75" customHeight="1">
      <c r="A43" s="9"/>
      <c r="B43" s="9"/>
      <c r="C43" s="9"/>
      <c r="D43" s="9"/>
      <c r="E43" s="9"/>
      <c r="F43" s="9"/>
      <c r="G43" s="9"/>
      <c r="H43" s="9"/>
      <c r="I43" s="9"/>
      <c r="J43" s="9"/>
      <c r="K43" s="9"/>
      <c r="L43" s="9"/>
      <c r="M43" s="9"/>
      <c r="N43" s="9"/>
      <c r="O43" s="9"/>
    </row>
    <row r="44" spans="1:15" s="3" customFormat="1" ht="24.75" customHeight="1">
      <c r="A44" s="9"/>
      <c r="B44" s="9"/>
      <c r="C44" s="9"/>
      <c r="D44" s="9"/>
      <c r="E44" s="9"/>
      <c r="F44" s="9"/>
      <c r="G44" s="9"/>
      <c r="H44" s="9"/>
      <c r="I44" s="9"/>
      <c r="J44" s="9"/>
      <c r="K44" s="9"/>
      <c r="L44" s="9"/>
      <c r="M44" s="9"/>
      <c r="N44" s="9"/>
      <c r="O44" s="9"/>
    </row>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sheetData>
  <sheetProtection/>
  <mergeCells count="9">
    <mergeCell ref="A1:B1"/>
    <mergeCell ref="A2:O2"/>
    <mergeCell ref="C3:D3"/>
    <mergeCell ref="E3:F3"/>
    <mergeCell ref="H3:K3"/>
    <mergeCell ref="L3:O3"/>
    <mergeCell ref="A3:A4"/>
    <mergeCell ref="B3:B4"/>
    <mergeCell ref="G3:G4"/>
  </mergeCells>
  <printOptions/>
  <pageMargins left="0.8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L15" sqref="L15"/>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60" t="s">
        <v>5</v>
      </c>
      <c r="B1" s="160"/>
      <c r="C1" s="160"/>
      <c r="D1" s="160"/>
      <c r="E1" s="160"/>
      <c r="F1" s="160"/>
      <c r="G1" s="160"/>
      <c r="H1" s="160"/>
      <c r="I1" s="160"/>
      <c r="J1" s="160"/>
      <c r="K1" s="160"/>
      <c r="L1" s="160"/>
    </row>
    <row r="2" spans="1:12" s="158" customFormat="1" ht="24.75" customHeight="1">
      <c r="A2" s="161" t="s">
        <v>6</v>
      </c>
      <c r="B2" s="162" t="s">
        <v>7</v>
      </c>
      <c r="C2" s="163"/>
      <c r="D2" s="163"/>
      <c r="E2" s="163"/>
      <c r="F2" s="163"/>
      <c r="G2" s="163"/>
      <c r="H2" s="163"/>
      <c r="I2" s="163"/>
      <c r="J2" s="167"/>
      <c r="K2" s="161" t="s">
        <v>8</v>
      </c>
      <c r="L2" s="161" t="s">
        <v>9</v>
      </c>
    </row>
    <row r="3" spans="1:12" s="159" customFormat="1" ht="24.75" customHeight="1">
      <c r="A3" s="164" t="s">
        <v>10</v>
      </c>
      <c r="B3" s="165" t="s">
        <v>11</v>
      </c>
      <c r="C3" s="165"/>
      <c r="D3" s="165"/>
      <c r="E3" s="165"/>
      <c r="F3" s="165"/>
      <c r="G3" s="165"/>
      <c r="H3" s="165"/>
      <c r="I3" s="165"/>
      <c r="J3" s="165"/>
      <c r="K3" s="164" t="s">
        <v>12</v>
      </c>
      <c r="L3" s="164"/>
    </row>
    <row r="4" spans="1:12" s="159" customFormat="1" ht="24.75" customHeight="1">
      <c r="A4" s="164" t="s">
        <v>13</v>
      </c>
      <c r="B4" s="165" t="s">
        <v>14</v>
      </c>
      <c r="C4" s="165"/>
      <c r="D4" s="165"/>
      <c r="E4" s="165"/>
      <c r="F4" s="165"/>
      <c r="G4" s="165"/>
      <c r="H4" s="165"/>
      <c r="I4" s="165"/>
      <c r="J4" s="165"/>
      <c r="K4" s="164" t="s">
        <v>12</v>
      </c>
      <c r="L4" s="168"/>
    </row>
    <row r="5" spans="1:12" s="159" customFormat="1" ht="24.75" customHeight="1">
      <c r="A5" s="164" t="s">
        <v>15</v>
      </c>
      <c r="B5" s="165" t="s">
        <v>16</v>
      </c>
      <c r="C5" s="165"/>
      <c r="D5" s="165"/>
      <c r="E5" s="165"/>
      <c r="F5" s="165"/>
      <c r="G5" s="165"/>
      <c r="H5" s="165"/>
      <c r="I5" s="165"/>
      <c r="J5" s="165"/>
      <c r="K5" s="164" t="s">
        <v>12</v>
      </c>
      <c r="L5" s="168"/>
    </row>
    <row r="6" spans="1:12" s="159" customFormat="1" ht="24.75" customHeight="1">
      <c r="A6" s="164" t="s">
        <v>17</v>
      </c>
      <c r="B6" s="165" t="s">
        <v>18</v>
      </c>
      <c r="C6" s="165"/>
      <c r="D6" s="165"/>
      <c r="E6" s="165"/>
      <c r="F6" s="165"/>
      <c r="G6" s="165"/>
      <c r="H6" s="165"/>
      <c r="I6" s="165"/>
      <c r="J6" s="165"/>
      <c r="K6" s="164" t="s">
        <v>12</v>
      </c>
      <c r="L6" s="165"/>
    </row>
    <row r="7" spans="1:12" s="159" customFormat="1" ht="24.75" customHeight="1">
      <c r="A7" s="164" t="s">
        <v>19</v>
      </c>
      <c r="B7" s="165" t="s">
        <v>20</v>
      </c>
      <c r="C7" s="165"/>
      <c r="D7" s="165"/>
      <c r="E7" s="165"/>
      <c r="F7" s="165"/>
      <c r="G7" s="165"/>
      <c r="H7" s="165"/>
      <c r="I7" s="165"/>
      <c r="J7" s="165"/>
      <c r="K7" s="164" t="s">
        <v>12</v>
      </c>
      <c r="L7" s="169"/>
    </row>
    <row r="8" spans="1:12" s="159" customFormat="1" ht="24.75" customHeight="1">
      <c r="A8" s="164" t="s">
        <v>21</v>
      </c>
      <c r="B8" s="165" t="s">
        <v>22</v>
      </c>
      <c r="C8" s="165"/>
      <c r="D8" s="165"/>
      <c r="E8" s="165"/>
      <c r="F8" s="165"/>
      <c r="G8" s="165"/>
      <c r="H8" s="165"/>
      <c r="I8" s="165"/>
      <c r="J8" s="165"/>
      <c r="K8" s="164" t="s">
        <v>12</v>
      </c>
      <c r="L8" s="169"/>
    </row>
    <row r="9" spans="1:12" s="159" customFormat="1" ht="24.75" customHeight="1">
      <c r="A9" s="164" t="s">
        <v>23</v>
      </c>
      <c r="B9" s="165" t="s">
        <v>24</v>
      </c>
      <c r="C9" s="165"/>
      <c r="D9" s="165"/>
      <c r="E9" s="165"/>
      <c r="F9" s="165"/>
      <c r="G9" s="165"/>
      <c r="H9" s="165"/>
      <c r="I9" s="165"/>
      <c r="J9" s="165"/>
      <c r="K9" s="164" t="s">
        <v>12</v>
      </c>
      <c r="L9" s="169"/>
    </row>
    <row r="10" spans="1:12" s="159" customFormat="1" ht="24.75" customHeight="1">
      <c r="A10" s="164" t="s">
        <v>25</v>
      </c>
      <c r="B10" s="165" t="s">
        <v>26</v>
      </c>
      <c r="C10" s="165"/>
      <c r="D10" s="165"/>
      <c r="E10" s="165"/>
      <c r="F10" s="165"/>
      <c r="G10" s="165"/>
      <c r="H10" s="165"/>
      <c r="I10" s="165"/>
      <c r="J10" s="165"/>
      <c r="K10" s="164" t="s">
        <v>12</v>
      </c>
      <c r="L10" s="169"/>
    </row>
    <row r="11" spans="1:12" s="159" customFormat="1" ht="24.75" customHeight="1">
      <c r="A11" s="164" t="s">
        <v>27</v>
      </c>
      <c r="B11" s="165" t="s">
        <v>28</v>
      </c>
      <c r="C11" s="165"/>
      <c r="D11" s="165"/>
      <c r="E11" s="165"/>
      <c r="F11" s="165"/>
      <c r="G11" s="165"/>
      <c r="H11" s="165"/>
      <c r="I11" s="165"/>
      <c r="J11" s="165"/>
      <c r="K11" s="164" t="s">
        <v>29</v>
      </c>
      <c r="L11" s="164" t="s">
        <v>30</v>
      </c>
    </row>
    <row r="12" spans="1:12" s="159" customFormat="1" ht="24.75" customHeight="1">
      <c r="A12" s="164" t="s">
        <v>31</v>
      </c>
      <c r="B12" s="165" t="s">
        <v>32</v>
      </c>
      <c r="C12" s="165"/>
      <c r="D12" s="165"/>
      <c r="E12" s="165"/>
      <c r="F12" s="165"/>
      <c r="G12" s="165"/>
      <c r="H12" s="165"/>
      <c r="I12" s="165"/>
      <c r="J12" s="165"/>
      <c r="K12" s="164" t="s">
        <v>12</v>
      </c>
      <c r="L12" s="164"/>
    </row>
    <row r="13" spans="1:12" s="159" customFormat="1" ht="24.75" customHeight="1">
      <c r="A13" s="164" t="s">
        <v>33</v>
      </c>
      <c r="B13" s="165" t="s">
        <v>34</v>
      </c>
      <c r="C13" s="165"/>
      <c r="D13" s="165"/>
      <c r="E13" s="165"/>
      <c r="F13" s="165"/>
      <c r="G13" s="165"/>
      <c r="H13" s="165"/>
      <c r="I13" s="165"/>
      <c r="J13" s="165"/>
      <c r="K13" s="164" t="s">
        <v>29</v>
      </c>
      <c r="L13" s="164" t="s">
        <v>35</v>
      </c>
    </row>
    <row r="14" spans="1:12" s="159" customFormat="1" ht="24.75" customHeight="1">
      <c r="A14" s="164" t="s">
        <v>36</v>
      </c>
      <c r="B14" s="166" t="s">
        <v>37</v>
      </c>
      <c r="C14" s="166"/>
      <c r="D14" s="166"/>
      <c r="E14" s="166"/>
      <c r="F14" s="166"/>
      <c r="G14" s="166"/>
      <c r="H14" s="166"/>
      <c r="I14" s="166"/>
      <c r="J14" s="166"/>
      <c r="K14" s="164" t="s">
        <v>12</v>
      </c>
      <c r="L14" s="170"/>
    </row>
    <row r="15" spans="1:12" ht="24.75" customHeight="1">
      <c r="A15" s="164" t="s">
        <v>38</v>
      </c>
      <c r="B15" s="165" t="s">
        <v>39</v>
      </c>
      <c r="C15" s="165"/>
      <c r="D15" s="165"/>
      <c r="E15" s="165"/>
      <c r="F15" s="165"/>
      <c r="G15" s="165"/>
      <c r="H15" s="165"/>
      <c r="I15" s="165"/>
      <c r="J15" s="165"/>
      <c r="K15" s="164" t="s">
        <v>29</v>
      </c>
      <c r="L15" s="171"/>
    </row>
    <row r="16" spans="1:12" ht="24.75" customHeight="1">
      <c r="A16" s="164" t="s">
        <v>40</v>
      </c>
      <c r="B16" s="165" t="s">
        <v>41</v>
      </c>
      <c r="C16" s="165"/>
      <c r="D16" s="165"/>
      <c r="E16" s="165"/>
      <c r="F16" s="165"/>
      <c r="G16" s="165"/>
      <c r="H16" s="165"/>
      <c r="I16" s="165"/>
      <c r="J16" s="165"/>
      <c r="K16" s="164" t="s">
        <v>29</v>
      </c>
      <c r="L16" s="171"/>
    </row>
    <row r="17" spans="1:12" ht="24.75" customHeight="1">
      <c r="A17" s="164" t="s">
        <v>42</v>
      </c>
      <c r="B17" s="165" t="s">
        <v>43</v>
      </c>
      <c r="C17" s="165"/>
      <c r="D17" s="165"/>
      <c r="E17" s="165"/>
      <c r="F17" s="165"/>
      <c r="G17" s="165"/>
      <c r="H17" s="165"/>
      <c r="I17" s="165"/>
      <c r="J17" s="165"/>
      <c r="K17" s="164" t="s">
        <v>29</v>
      </c>
      <c r="L17" s="171"/>
    </row>
    <row r="18" spans="1:12" ht="24.75" customHeight="1">
      <c r="A18" s="164" t="s">
        <v>44</v>
      </c>
      <c r="B18" s="165" t="s">
        <v>45</v>
      </c>
      <c r="C18" s="165"/>
      <c r="D18" s="165"/>
      <c r="E18" s="165"/>
      <c r="F18" s="165"/>
      <c r="G18" s="165"/>
      <c r="H18" s="165"/>
      <c r="I18" s="165"/>
      <c r="J18" s="165"/>
      <c r="K18" s="164" t="s">
        <v>12</v>
      </c>
      <c r="L18" s="171"/>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1">
      <selection activeCell="E23" sqref="E23"/>
    </sheetView>
  </sheetViews>
  <sheetFormatPr defaultColWidth="9.16015625" defaultRowHeight="12.75" customHeight="1"/>
  <cols>
    <col min="1" max="1" width="40.5" style="0" customWidth="1"/>
    <col min="2" max="2" width="23.33203125" style="148" customWidth="1"/>
    <col min="3" max="3" width="41" style="0" customWidth="1"/>
    <col min="4" max="4" width="28.66015625" style="148" customWidth="1"/>
    <col min="5" max="5" width="43" style="0" customWidth="1"/>
    <col min="6" max="6" width="24.16015625" style="149" customWidth="1"/>
  </cols>
  <sheetData>
    <row r="1" spans="1:6" ht="13.5" customHeight="1">
      <c r="A1" s="100" t="s">
        <v>10</v>
      </c>
      <c r="B1" s="107"/>
      <c r="C1" s="101"/>
      <c r="D1" s="107"/>
      <c r="E1" s="101"/>
      <c r="F1" s="150"/>
    </row>
    <row r="2" spans="1:6" ht="16.5" customHeight="1">
      <c r="A2" s="151" t="s">
        <v>11</v>
      </c>
      <c r="B2" s="151"/>
      <c r="C2" s="151"/>
      <c r="D2" s="151"/>
      <c r="E2" s="151"/>
      <c r="F2" s="151"/>
    </row>
    <row r="3" spans="1:6" ht="15" customHeight="1">
      <c r="A3" s="105"/>
      <c r="B3" s="105"/>
      <c r="C3" s="106"/>
      <c r="D3" s="152"/>
      <c r="E3" s="107"/>
      <c r="F3" s="107" t="s">
        <v>46</v>
      </c>
    </row>
    <row r="4" spans="1:6" ht="18.75" customHeight="1">
      <c r="A4" s="108" t="s">
        <v>47</v>
      </c>
      <c r="B4" s="108"/>
      <c r="C4" s="108" t="s">
        <v>48</v>
      </c>
      <c r="D4" s="108"/>
      <c r="E4" s="108"/>
      <c r="F4" s="108"/>
    </row>
    <row r="5" spans="1:6" ht="18.75" customHeight="1">
      <c r="A5" s="108" t="s">
        <v>49</v>
      </c>
      <c r="B5" s="108" t="s">
        <v>50</v>
      </c>
      <c r="C5" s="108" t="s">
        <v>51</v>
      </c>
      <c r="D5" s="109" t="s">
        <v>50</v>
      </c>
      <c r="E5" s="108" t="s">
        <v>52</v>
      </c>
      <c r="F5" s="108" t="s">
        <v>50</v>
      </c>
    </row>
    <row r="6" spans="1:6" ht="18.75" customHeight="1">
      <c r="A6" s="134" t="s">
        <v>53</v>
      </c>
      <c r="B6" s="115">
        <f>B7+B12+B13+B15+B16+B17</f>
        <v>20508.22</v>
      </c>
      <c r="C6" s="134" t="s">
        <v>53</v>
      </c>
      <c r="D6" s="115">
        <f>SUM(D7:D34)</f>
        <v>20508.22</v>
      </c>
      <c r="E6" s="117" t="s">
        <v>53</v>
      </c>
      <c r="F6" s="115">
        <v>20508.22</v>
      </c>
    </row>
    <row r="7" spans="1:6" ht="18.75" customHeight="1">
      <c r="A7" s="110" t="s">
        <v>54</v>
      </c>
      <c r="B7" s="115">
        <v>20508.22</v>
      </c>
      <c r="C7" s="136" t="s">
        <v>55</v>
      </c>
      <c r="D7" s="118"/>
      <c r="E7" s="117" t="s">
        <v>56</v>
      </c>
      <c r="F7" s="115">
        <v>18214.23</v>
      </c>
    </row>
    <row r="8" spans="1:8" ht="18.75" customHeight="1">
      <c r="A8" s="110" t="s">
        <v>57</v>
      </c>
      <c r="B8" s="118">
        <v>20508.22</v>
      </c>
      <c r="C8" s="136" t="s">
        <v>58</v>
      </c>
      <c r="D8" s="118"/>
      <c r="E8" s="117" t="s">
        <v>59</v>
      </c>
      <c r="F8" s="118">
        <v>17027.12</v>
      </c>
      <c r="H8" s="59"/>
    </row>
    <row r="9" spans="1:6" ht="18.75" customHeight="1">
      <c r="A9" s="137" t="s">
        <v>60</v>
      </c>
      <c r="B9" s="118">
        <v>2293.99</v>
      </c>
      <c r="C9" s="136" t="s">
        <v>61</v>
      </c>
      <c r="D9" s="118"/>
      <c r="E9" s="117" t="s">
        <v>62</v>
      </c>
      <c r="F9" s="118">
        <v>750.41</v>
      </c>
    </row>
    <row r="10" spans="1:6" ht="18.75" customHeight="1">
      <c r="A10" s="110" t="s">
        <v>63</v>
      </c>
      <c r="B10" s="118"/>
      <c r="C10" s="136" t="s">
        <v>64</v>
      </c>
      <c r="D10" s="118"/>
      <c r="E10" s="117" t="s">
        <v>65</v>
      </c>
      <c r="F10" s="118">
        <v>436.7</v>
      </c>
    </row>
    <row r="11" spans="1:6" ht="18.75" customHeight="1">
      <c r="A11" s="110" t="s">
        <v>66</v>
      </c>
      <c r="B11" s="118"/>
      <c r="C11" s="136" t="s">
        <v>67</v>
      </c>
      <c r="D11" s="118"/>
      <c r="E11" s="117" t="s">
        <v>68</v>
      </c>
      <c r="F11" s="118"/>
    </row>
    <row r="12" spans="1:6" ht="18.75" customHeight="1">
      <c r="A12" s="110" t="s">
        <v>69</v>
      </c>
      <c r="B12" s="118"/>
      <c r="C12" s="136" t="s">
        <v>70</v>
      </c>
      <c r="D12" s="118"/>
      <c r="E12" s="117" t="s">
        <v>71</v>
      </c>
      <c r="F12" s="115">
        <v>2293.99</v>
      </c>
    </row>
    <row r="13" spans="1:6" ht="18.75" customHeight="1">
      <c r="A13" s="110" t="s">
        <v>72</v>
      </c>
      <c r="B13" s="118"/>
      <c r="C13" s="136" t="s">
        <v>73</v>
      </c>
      <c r="D13" s="118"/>
      <c r="E13" s="117" t="s">
        <v>59</v>
      </c>
      <c r="F13" s="118"/>
    </row>
    <row r="14" spans="1:6" ht="18.75" customHeight="1">
      <c r="A14" s="110" t="s">
        <v>74</v>
      </c>
      <c r="B14" s="118"/>
      <c r="C14" s="136" t="s">
        <v>75</v>
      </c>
      <c r="D14" s="118"/>
      <c r="E14" s="117" t="s">
        <v>62</v>
      </c>
      <c r="F14" s="118">
        <v>988.21</v>
      </c>
    </row>
    <row r="15" spans="1:6" ht="18.75" customHeight="1">
      <c r="A15" s="110" t="s">
        <v>76</v>
      </c>
      <c r="B15" s="118"/>
      <c r="C15" s="136" t="s">
        <v>77</v>
      </c>
      <c r="D15" s="118"/>
      <c r="E15" s="117" t="s">
        <v>78</v>
      </c>
      <c r="F15" s="118">
        <v>350</v>
      </c>
    </row>
    <row r="16" spans="1:6" ht="18.75" customHeight="1">
      <c r="A16" s="138" t="s">
        <v>79</v>
      </c>
      <c r="B16" s="118"/>
      <c r="C16" s="136" t="s">
        <v>80</v>
      </c>
      <c r="D16" s="118">
        <v>20508.22</v>
      </c>
      <c r="E16" s="117" t="s">
        <v>81</v>
      </c>
      <c r="F16" s="118">
        <v>50</v>
      </c>
    </row>
    <row r="17" spans="1:6" ht="18.75" customHeight="1">
      <c r="A17" s="138" t="s">
        <v>82</v>
      </c>
      <c r="B17" s="118"/>
      <c r="C17" s="136" t="s">
        <v>83</v>
      </c>
      <c r="D17" s="118"/>
      <c r="E17" s="117" t="s">
        <v>84</v>
      </c>
      <c r="F17" s="118">
        <v>16.6</v>
      </c>
    </row>
    <row r="18" spans="1:6" ht="18.75" customHeight="1">
      <c r="A18" s="138"/>
      <c r="B18" s="153"/>
      <c r="C18" s="136" t="s">
        <v>85</v>
      </c>
      <c r="D18" s="118"/>
      <c r="E18" s="117" t="s">
        <v>86</v>
      </c>
      <c r="F18" s="118"/>
    </row>
    <row r="19" spans="1:6" ht="18.75" customHeight="1">
      <c r="A19" s="119"/>
      <c r="B19" s="154"/>
      <c r="C19" s="136" t="s">
        <v>87</v>
      </c>
      <c r="D19" s="118"/>
      <c r="E19" s="117" t="s">
        <v>88</v>
      </c>
      <c r="F19" s="118"/>
    </row>
    <row r="20" spans="1:6" ht="18.75" customHeight="1">
      <c r="A20" s="119"/>
      <c r="B20" s="153"/>
      <c r="C20" s="136" t="s">
        <v>89</v>
      </c>
      <c r="D20" s="118"/>
      <c r="E20" s="117" t="s">
        <v>90</v>
      </c>
      <c r="F20" s="118"/>
    </row>
    <row r="21" spans="1:6" ht="18.75" customHeight="1">
      <c r="A21" s="74"/>
      <c r="B21" s="153"/>
      <c r="C21" s="136" t="s">
        <v>91</v>
      </c>
      <c r="D21" s="118"/>
      <c r="E21" s="117" t="s">
        <v>92</v>
      </c>
      <c r="F21" s="118"/>
    </row>
    <row r="22" spans="1:6" ht="18.75" customHeight="1">
      <c r="A22" s="75"/>
      <c r="B22" s="153"/>
      <c r="C22" s="136" t="s">
        <v>93</v>
      </c>
      <c r="D22" s="118"/>
      <c r="E22" s="117" t="s">
        <v>94</v>
      </c>
      <c r="F22" s="118">
        <v>889.18</v>
      </c>
    </row>
    <row r="23" spans="1:6" ht="18.75" customHeight="1">
      <c r="A23" s="139"/>
      <c r="B23" s="153"/>
      <c r="C23" s="136" t="s">
        <v>95</v>
      </c>
      <c r="D23" s="118"/>
      <c r="E23" s="121" t="s">
        <v>96</v>
      </c>
      <c r="F23" s="118"/>
    </row>
    <row r="24" spans="1:6" ht="18.75" customHeight="1">
      <c r="A24" s="139"/>
      <c r="B24" s="153"/>
      <c r="C24" s="136" t="s">
        <v>97</v>
      </c>
      <c r="D24" s="118"/>
      <c r="E24" s="121" t="s">
        <v>98</v>
      </c>
      <c r="F24" s="118"/>
    </row>
    <row r="25" spans="1:7" ht="18.75" customHeight="1">
      <c r="A25" s="139"/>
      <c r="B25" s="153"/>
      <c r="C25" s="136" t="s">
        <v>99</v>
      </c>
      <c r="D25" s="118"/>
      <c r="E25" s="121" t="s">
        <v>100</v>
      </c>
      <c r="F25" s="118"/>
      <c r="G25" s="59"/>
    </row>
    <row r="26" spans="1:8" ht="18.75" customHeight="1">
      <c r="A26" s="139"/>
      <c r="B26" s="153"/>
      <c r="C26" s="136" t="s">
        <v>101</v>
      </c>
      <c r="D26" s="118"/>
      <c r="E26" s="121"/>
      <c r="F26" s="118"/>
      <c r="G26" s="59"/>
      <c r="H26" s="59"/>
    </row>
    <row r="27" spans="1:8" ht="18.75" customHeight="1">
      <c r="A27" s="75"/>
      <c r="B27" s="154"/>
      <c r="C27" s="136" t="s">
        <v>102</v>
      </c>
      <c r="D27" s="118"/>
      <c r="E27" s="117"/>
      <c r="F27" s="118"/>
      <c r="G27" s="59"/>
      <c r="H27" s="59"/>
    </row>
    <row r="28" spans="1:8" ht="18.75" customHeight="1">
      <c r="A28" s="139"/>
      <c r="B28" s="153"/>
      <c r="C28" s="136" t="s">
        <v>103</v>
      </c>
      <c r="D28" s="118"/>
      <c r="E28" s="117"/>
      <c r="F28" s="118"/>
      <c r="G28" s="59"/>
      <c r="H28" s="59"/>
    </row>
    <row r="29" spans="1:8" ht="18.75" customHeight="1">
      <c r="A29" s="75"/>
      <c r="B29" s="154"/>
      <c r="C29" s="136" t="s">
        <v>104</v>
      </c>
      <c r="D29" s="118"/>
      <c r="E29" s="117"/>
      <c r="F29" s="118"/>
      <c r="G29" s="59"/>
      <c r="H29" s="59"/>
    </row>
    <row r="30" spans="1:7" ht="18.75" customHeight="1">
      <c r="A30" s="75"/>
      <c r="B30" s="153"/>
      <c r="C30" s="136" t="s">
        <v>105</v>
      </c>
      <c r="D30" s="118"/>
      <c r="E30" s="117"/>
      <c r="F30" s="118"/>
      <c r="G30" s="59"/>
    </row>
    <row r="31" spans="1:7" ht="18.75" customHeight="1">
      <c r="A31" s="75"/>
      <c r="B31" s="153"/>
      <c r="C31" s="136" t="s">
        <v>106</v>
      </c>
      <c r="D31" s="118"/>
      <c r="E31" s="117"/>
      <c r="F31" s="118"/>
      <c r="G31" s="59"/>
    </row>
    <row r="32" spans="1:7" ht="18.75" customHeight="1">
      <c r="A32" s="75"/>
      <c r="B32" s="153"/>
      <c r="C32" s="136" t="s">
        <v>107</v>
      </c>
      <c r="D32" s="118"/>
      <c r="E32" s="117"/>
      <c r="F32" s="118"/>
      <c r="G32" s="59"/>
    </row>
    <row r="33" spans="1:8" ht="18.75" customHeight="1">
      <c r="A33" s="75"/>
      <c r="B33" s="153"/>
      <c r="C33" s="136" t="s">
        <v>108</v>
      </c>
      <c r="D33" s="118"/>
      <c r="E33" s="117"/>
      <c r="F33" s="118"/>
      <c r="G33" s="59"/>
      <c r="H33" s="59"/>
    </row>
    <row r="34" spans="1:7" ht="18.75" customHeight="1">
      <c r="A34" s="74"/>
      <c r="B34" s="153"/>
      <c r="C34" s="136" t="s">
        <v>109</v>
      </c>
      <c r="D34" s="118"/>
      <c r="E34" s="117"/>
      <c r="F34" s="118"/>
      <c r="G34" s="59"/>
    </row>
    <row r="35" spans="1:6" ht="18.75" customHeight="1">
      <c r="A35" s="75"/>
      <c r="B35" s="153"/>
      <c r="C35" s="114"/>
      <c r="D35" s="118"/>
      <c r="E35" s="117"/>
      <c r="F35" s="118"/>
    </row>
    <row r="36" spans="1:6" ht="18.75" customHeight="1">
      <c r="A36" s="75"/>
      <c r="B36" s="153"/>
      <c r="C36" s="112"/>
      <c r="D36" s="155"/>
      <c r="E36" s="117"/>
      <c r="F36" s="118"/>
    </row>
    <row r="37" spans="1:6" ht="18.75" customHeight="1">
      <c r="A37" s="75"/>
      <c r="B37" s="153"/>
      <c r="C37" s="112"/>
      <c r="D37" s="155"/>
      <c r="E37" s="117"/>
      <c r="F37" s="123"/>
    </row>
    <row r="38" spans="1:6" ht="18.75" customHeight="1">
      <c r="A38" s="109" t="s">
        <v>110</v>
      </c>
      <c r="B38" s="124">
        <f>SUM(B6,B18)</f>
        <v>20508.22</v>
      </c>
      <c r="C38" s="109" t="s">
        <v>111</v>
      </c>
      <c r="D38" s="124">
        <f>SUM(D6,D35)</f>
        <v>20508.22</v>
      </c>
      <c r="E38" s="109" t="s">
        <v>111</v>
      </c>
      <c r="F38" s="126">
        <f>SUM(F6,F26)</f>
        <v>20508.22</v>
      </c>
    </row>
    <row r="39" spans="1:6" ht="18.75" customHeight="1">
      <c r="A39" s="96" t="s">
        <v>112</v>
      </c>
      <c r="B39" s="153"/>
      <c r="C39" s="138" t="s">
        <v>113</v>
      </c>
      <c r="D39" s="155">
        <f>SUM(B45)-SUM(D38)-SUM(D40)</f>
        <v>0</v>
      </c>
      <c r="E39" s="138" t="s">
        <v>113</v>
      </c>
      <c r="F39" s="123">
        <f>D39</f>
        <v>0</v>
      </c>
    </row>
    <row r="40" spans="1:6" ht="18.75" customHeight="1">
      <c r="A40" s="96" t="s">
        <v>114</v>
      </c>
      <c r="B40" s="153"/>
      <c r="C40" s="114" t="s">
        <v>115</v>
      </c>
      <c r="D40" s="118"/>
      <c r="E40" s="114" t="s">
        <v>115</v>
      </c>
      <c r="F40" s="118"/>
    </row>
    <row r="41" spans="1:6" ht="18.75" customHeight="1">
      <c r="A41" s="96" t="s">
        <v>116</v>
      </c>
      <c r="B41" s="156"/>
      <c r="C41" s="143"/>
      <c r="D41" s="155"/>
      <c r="E41" s="75"/>
      <c r="F41" s="155"/>
    </row>
    <row r="42" spans="1:6" ht="18.75" customHeight="1">
      <c r="A42" s="96" t="s">
        <v>117</v>
      </c>
      <c r="B42" s="153"/>
      <c r="C42" s="143"/>
      <c r="D42" s="155"/>
      <c r="E42" s="74"/>
      <c r="F42" s="155"/>
    </row>
    <row r="43" spans="1:6" ht="18.75" customHeight="1">
      <c r="A43" s="96" t="s">
        <v>118</v>
      </c>
      <c r="B43" s="153"/>
      <c r="C43" s="143"/>
      <c r="D43" s="157"/>
      <c r="E43" s="75"/>
      <c r="F43" s="155"/>
    </row>
    <row r="44" spans="1:6" ht="18.75" customHeight="1">
      <c r="A44" s="75"/>
      <c r="B44" s="153"/>
      <c r="C44" s="74"/>
      <c r="D44" s="157"/>
      <c r="E44" s="74"/>
      <c r="F44" s="157"/>
    </row>
    <row r="45" spans="1:6" ht="18.75" customHeight="1">
      <c r="A45" s="108" t="s">
        <v>119</v>
      </c>
      <c r="B45" s="124">
        <f>SUM(B38,B39,B40)</f>
        <v>20508.22</v>
      </c>
      <c r="C45" s="145" t="s">
        <v>120</v>
      </c>
      <c r="D45" s="125">
        <f>SUM(D38,D39,D40)</f>
        <v>20508.22</v>
      </c>
      <c r="E45" s="108" t="s">
        <v>120</v>
      </c>
      <c r="F45" s="126">
        <f>SUM(F38,F39,F40)</f>
        <v>20508.22</v>
      </c>
    </row>
  </sheetData>
  <sheetProtection/>
  <mergeCells count="4">
    <mergeCell ref="A2:F2"/>
    <mergeCell ref="A3:B3"/>
    <mergeCell ref="A4:B4"/>
    <mergeCell ref="C4:F4"/>
  </mergeCells>
  <printOptions horizontalCentered="1"/>
  <pageMargins left="0.75" right="0.75" top="0.7900000000000001" bottom="1" header="0" footer="0"/>
  <pageSetup fitToHeight="1" fitToWidth="1" horizontalDpi="600" verticalDpi="600" orientation="landscape" paperSize="9" scale="50"/>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E11" sqref="E11"/>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59" t="s">
        <v>13</v>
      </c>
      <c r="B1" s="59"/>
      <c r="C1" s="59"/>
    </row>
    <row r="2" spans="1:16" ht="35.25" customHeight="1">
      <c r="A2" s="146" t="s">
        <v>14</v>
      </c>
      <c r="B2" s="146"/>
      <c r="C2" s="146"/>
      <c r="D2" s="146"/>
      <c r="E2" s="146"/>
      <c r="F2" s="146"/>
      <c r="G2" s="146"/>
      <c r="H2" s="146"/>
      <c r="I2" s="146"/>
      <c r="J2" s="146"/>
      <c r="K2" s="146"/>
      <c r="L2" s="146"/>
      <c r="M2" s="146"/>
      <c r="N2" s="146"/>
      <c r="O2" s="146"/>
      <c r="P2" s="86"/>
    </row>
    <row r="3" ht="21.75" customHeight="1">
      <c r="O3" s="4" t="s">
        <v>46</v>
      </c>
    </row>
    <row r="4" spans="1:15" ht="18" customHeight="1">
      <c r="A4" s="62" t="s">
        <v>121</v>
      </c>
      <c r="B4" s="62" t="s">
        <v>122</v>
      </c>
      <c r="C4" s="62" t="s">
        <v>123</v>
      </c>
      <c r="D4" s="62" t="s">
        <v>124</v>
      </c>
      <c r="E4" s="62"/>
      <c r="F4" s="62"/>
      <c r="G4" s="62"/>
      <c r="H4" s="62"/>
      <c r="I4" s="62"/>
      <c r="J4" s="62"/>
      <c r="K4" s="62"/>
      <c r="L4" s="62"/>
      <c r="M4" s="62"/>
      <c r="N4" s="62"/>
      <c r="O4" s="77" t="s">
        <v>125</v>
      </c>
    </row>
    <row r="5" spans="1:15" ht="22.5" customHeight="1">
      <c r="A5" s="62"/>
      <c r="B5" s="62"/>
      <c r="C5" s="62"/>
      <c r="D5" s="67" t="s">
        <v>126</v>
      </c>
      <c r="E5" s="67" t="s">
        <v>127</v>
      </c>
      <c r="F5" s="67"/>
      <c r="G5" s="67" t="s">
        <v>128</v>
      </c>
      <c r="H5" s="67" t="s">
        <v>129</v>
      </c>
      <c r="I5" s="67" t="s">
        <v>130</v>
      </c>
      <c r="J5" s="67" t="s">
        <v>131</v>
      </c>
      <c r="K5" s="67" t="s">
        <v>132</v>
      </c>
      <c r="L5" s="67" t="s">
        <v>112</v>
      </c>
      <c r="M5" s="67" t="s">
        <v>116</v>
      </c>
      <c r="N5" s="67" t="s">
        <v>133</v>
      </c>
      <c r="O5" s="78"/>
    </row>
    <row r="6" spans="1:15" ht="33.75" customHeight="1">
      <c r="A6" s="62"/>
      <c r="B6" s="62"/>
      <c r="C6" s="62"/>
      <c r="D6" s="67"/>
      <c r="E6" s="67" t="s">
        <v>134</v>
      </c>
      <c r="F6" s="67" t="s">
        <v>135</v>
      </c>
      <c r="G6" s="67"/>
      <c r="H6" s="67"/>
      <c r="I6" s="67"/>
      <c r="J6" s="67"/>
      <c r="K6" s="67"/>
      <c r="L6" s="67"/>
      <c r="M6" s="67"/>
      <c r="N6" s="67"/>
      <c r="O6" s="79"/>
    </row>
    <row r="7" spans="1:15" ht="18" customHeight="1">
      <c r="A7" s="70" t="s">
        <v>136</v>
      </c>
      <c r="B7" s="70" t="s">
        <v>136</v>
      </c>
      <c r="C7" s="70">
        <v>1</v>
      </c>
      <c r="D7" s="70">
        <v>2</v>
      </c>
      <c r="E7" s="70">
        <v>3</v>
      </c>
      <c r="F7" s="70">
        <v>4</v>
      </c>
      <c r="G7" s="70">
        <v>5</v>
      </c>
      <c r="H7" s="70">
        <v>6</v>
      </c>
      <c r="I7" s="70">
        <v>7</v>
      </c>
      <c r="J7" s="70">
        <v>8</v>
      </c>
      <c r="K7" s="70">
        <v>9</v>
      </c>
      <c r="L7" s="70">
        <v>10</v>
      </c>
      <c r="M7" s="70">
        <v>11</v>
      </c>
      <c r="N7" s="70">
        <v>12</v>
      </c>
      <c r="O7" s="70">
        <v>13</v>
      </c>
    </row>
    <row r="8" spans="1:15" s="4" customFormat="1" ht="18" customHeight="1">
      <c r="A8" s="72"/>
      <c r="B8" s="72" t="s">
        <v>137</v>
      </c>
      <c r="C8" s="73">
        <f>D8+O8</f>
        <v>20508.22</v>
      </c>
      <c r="D8" s="73">
        <f>E8+SUM(G8:N8)</f>
        <v>20508.22</v>
      </c>
      <c r="E8" s="72">
        <v>20508.22</v>
      </c>
      <c r="F8" s="72">
        <v>2293.99</v>
      </c>
      <c r="G8" s="72"/>
      <c r="H8" s="72"/>
      <c r="I8" s="72"/>
      <c r="J8" s="72"/>
      <c r="K8" s="72"/>
      <c r="L8" s="72"/>
      <c r="M8" s="72"/>
      <c r="N8" s="72"/>
      <c r="O8" s="72"/>
    </row>
    <row r="9" spans="1:15" s="4" customFormat="1" ht="18" customHeight="1">
      <c r="A9" s="72"/>
      <c r="B9" s="72"/>
      <c r="C9" s="72"/>
      <c r="D9" s="72"/>
      <c r="E9" s="72"/>
      <c r="F9" s="72"/>
      <c r="G9" s="72"/>
      <c r="H9" s="72"/>
      <c r="I9" s="72"/>
      <c r="J9" s="72"/>
      <c r="K9" s="72"/>
      <c r="L9" s="72"/>
      <c r="M9" s="72"/>
      <c r="N9" s="72"/>
      <c r="O9" s="72"/>
    </row>
    <row r="10" spans="1:15" s="4" customFormat="1" ht="18" customHeight="1">
      <c r="A10" s="72"/>
      <c r="B10" s="72"/>
      <c r="C10" s="72"/>
      <c r="D10" s="72"/>
      <c r="E10" s="72"/>
      <c r="F10" s="72"/>
      <c r="G10" s="72"/>
      <c r="H10" s="72"/>
      <c r="I10" s="72"/>
      <c r="J10" s="132"/>
      <c r="K10" s="132"/>
      <c r="L10" s="132"/>
      <c r="M10" s="132"/>
      <c r="N10" s="72"/>
      <c r="O10" s="72"/>
    </row>
    <row r="11" spans="1:15" s="4" customFormat="1" ht="18" customHeight="1">
      <c r="A11" s="72"/>
      <c r="B11" s="132"/>
      <c r="C11" s="132"/>
      <c r="D11" s="72"/>
      <c r="E11" s="72"/>
      <c r="F11" s="72"/>
      <c r="G11" s="72"/>
      <c r="H11" s="132"/>
      <c r="I11" s="132"/>
      <c r="J11" s="132"/>
      <c r="K11" s="132"/>
      <c r="L11" s="132"/>
      <c r="M11" s="132"/>
      <c r="N11" s="72"/>
      <c r="O11" s="72"/>
    </row>
    <row r="12" spans="1:15" s="4" customFormat="1" ht="18" customHeight="1">
      <c r="A12" s="72"/>
      <c r="B12" s="72"/>
      <c r="C12" s="72"/>
      <c r="D12" s="72"/>
      <c r="E12" s="72"/>
      <c r="F12" s="72"/>
      <c r="G12" s="72"/>
      <c r="H12" s="132"/>
      <c r="I12" s="132"/>
      <c r="J12" s="132"/>
      <c r="K12" s="132"/>
      <c r="L12" s="132"/>
      <c r="M12" s="132"/>
      <c r="N12" s="72"/>
      <c r="O12" s="72"/>
    </row>
    <row r="13" spans="2:16" ht="12.75" customHeight="1">
      <c r="B13" s="59"/>
      <c r="C13" s="59"/>
      <c r="D13" s="59"/>
      <c r="E13" s="59"/>
      <c r="F13" s="59"/>
      <c r="G13" s="59"/>
      <c r="H13" s="59"/>
      <c r="I13" s="59"/>
      <c r="N13" s="59"/>
      <c r="O13" s="59"/>
      <c r="P13" s="59"/>
    </row>
    <row r="14" spans="2:16" ht="12.75" customHeight="1">
      <c r="B14" s="59"/>
      <c r="C14" s="59"/>
      <c r="D14" s="59"/>
      <c r="E14" s="59"/>
      <c r="F14" s="59"/>
      <c r="G14" s="59"/>
      <c r="H14" s="59"/>
      <c r="N14" s="59"/>
      <c r="O14" s="59"/>
      <c r="P14" s="59"/>
    </row>
    <row r="15" spans="4:16" ht="12.75" customHeight="1">
      <c r="D15" s="59"/>
      <c r="E15" s="59"/>
      <c r="F15" s="59"/>
      <c r="N15" s="59"/>
      <c r="O15" s="59"/>
      <c r="P15" s="59"/>
    </row>
    <row r="16" spans="4:16" ht="12.75" customHeight="1">
      <c r="D16" s="59"/>
      <c r="E16" s="59"/>
      <c r="F16" s="59"/>
      <c r="G16" s="59"/>
      <c r="L16" s="59"/>
      <c r="N16" s="59"/>
      <c r="O16" s="59"/>
      <c r="P16" s="59"/>
    </row>
    <row r="17" spans="7:16" ht="12.75" customHeight="1">
      <c r="G17" s="59"/>
      <c r="M17" s="59"/>
      <c r="N17" s="59"/>
      <c r="O17" s="59"/>
      <c r="P17" s="59"/>
    </row>
    <row r="18" spans="13:16" ht="12.75" customHeight="1">
      <c r="M18" s="59"/>
      <c r="N18" s="59"/>
      <c r="O18" s="59"/>
      <c r="P18" s="59"/>
    </row>
    <row r="19" spans="13:15" ht="12.75" customHeight="1">
      <c r="M19" s="59"/>
      <c r="O19" s="59"/>
    </row>
    <row r="20" spans="13:15" ht="12.75" customHeight="1">
      <c r="M20" s="59"/>
      <c r="N20" s="59"/>
      <c r="O20" s="59"/>
    </row>
    <row r="21" spans="14:15" ht="12.75" customHeight="1">
      <c r="N21" s="59"/>
      <c r="O21" s="59"/>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00000000000001" bottom="0.7900000000000001" header="0.5" footer="0.5"/>
  <pageSetup fitToHeight="1000" fitToWidth="1" horizontalDpi="600" verticalDpi="600"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G27" sqref="G27"/>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59" t="s">
        <v>15</v>
      </c>
      <c r="B1" s="59"/>
      <c r="C1" s="59"/>
    </row>
    <row r="2" spans="1:14" ht="35.25" customHeight="1">
      <c r="A2" s="146" t="s">
        <v>16</v>
      </c>
      <c r="B2" s="146"/>
      <c r="C2" s="146"/>
      <c r="D2" s="146"/>
      <c r="E2" s="146"/>
      <c r="F2" s="146"/>
      <c r="G2" s="146"/>
      <c r="H2" s="146"/>
      <c r="I2" s="146"/>
      <c r="J2" s="146"/>
      <c r="K2" s="146"/>
      <c r="L2" s="146"/>
      <c r="M2" s="146"/>
      <c r="N2" s="86"/>
    </row>
    <row r="3" ht="21.75" customHeight="1">
      <c r="M3" s="80" t="s">
        <v>46</v>
      </c>
    </row>
    <row r="4" spans="1:13" ht="15" customHeight="1">
      <c r="A4" s="62" t="s">
        <v>121</v>
      </c>
      <c r="B4" s="62" t="s">
        <v>122</v>
      </c>
      <c r="C4" s="62" t="s">
        <v>123</v>
      </c>
      <c r="D4" s="62" t="s">
        <v>124</v>
      </c>
      <c r="E4" s="62"/>
      <c r="F4" s="62"/>
      <c r="G4" s="62"/>
      <c r="H4" s="62"/>
      <c r="I4" s="62"/>
      <c r="J4" s="62"/>
      <c r="K4" s="62"/>
      <c r="L4" s="62"/>
      <c r="M4" s="62"/>
    </row>
    <row r="5" spans="1:13" ht="30" customHeight="1">
      <c r="A5" s="62"/>
      <c r="B5" s="62"/>
      <c r="C5" s="62"/>
      <c r="D5" s="67" t="s">
        <v>126</v>
      </c>
      <c r="E5" s="67" t="s">
        <v>138</v>
      </c>
      <c r="F5" s="67"/>
      <c r="G5" s="67" t="s">
        <v>128</v>
      </c>
      <c r="H5" s="67" t="s">
        <v>130</v>
      </c>
      <c r="I5" s="67" t="s">
        <v>131</v>
      </c>
      <c r="J5" s="67" t="s">
        <v>132</v>
      </c>
      <c r="K5" s="67" t="s">
        <v>114</v>
      </c>
      <c r="L5" s="67" t="s">
        <v>125</v>
      </c>
      <c r="M5" s="67" t="s">
        <v>116</v>
      </c>
    </row>
    <row r="6" spans="1:13" ht="40.5" customHeight="1">
      <c r="A6" s="62"/>
      <c r="B6" s="62"/>
      <c r="C6" s="62"/>
      <c r="D6" s="67"/>
      <c r="E6" s="67" t="s">
        <v>134</v>
      </c>
      <c r="F6" s="67" t="s">
        <v>139</v>
      </c>
      <c r="G6" s="67"/>
      <c r="H6" s="67"/>
      <c r="I6" s="67"/>
      <c r="J6" s="67"/>
      <c r="K6" s="67"/>
      <c r="L6" s="67"/>
      <c r="M6" s="67"/>
    </row>
    <row r="7" spans="1:13" ht="18" customHeight="1">
      <c r="A7" s="70" t="s">
        <v>136</v>
      </c>
      <c r="B7" s="70" t="s">
        <v>136</v>
      </c>
      <c r="C7" s="70">
        <v>1</v>
      </c>
      <c r="D7" s="70">
        <v>2</v>
      </c>
      <c r="E7" s="70">
        <v>3</v>
      </c>
      <c r="F7" s="70">
        <v>4</v>
      </c>
      <c r="G7" s="70">
        <v>5</v>
      </c>
      <c r="H7" s="70">
        <v>6</v>
      </c>
      <c r="I7" s="70">
        <v>7</v>
      </c>
      <c r="J7" s="70">
        <v>8</v>
      </c>
      <c r="K7" s="70">
        <v>9</v>
      </c>
      <c r="L7" s="70">
        <v>10</v>
      </c>
      <c r="M7" s="70">
        <v>11</v>
      </c>
    </row>
    <row r="8" spans="1:13" ht="18" customHeight="1">
      <c r="A8" s="74"/>
      <c r="B8" s="74" t="s">
        <v>137</v>
      </c>
      <c r="C8" s="147">
        <f>D8</f>
        <v>20508.22</v>
      </c>
      <c r="D8" s="147">
        <f>E8+SUM(G8:M8)</f>
        <v>20508.22</v>
      </c>
      <c r="E8" s="74">
        <v>20508.22</v>
      </c>
      <c r="F8" s="74">
        <v>2293.99</v>
      </c>
      <c r="G8" s="74"/>
      <c r="H8" s="74"/>
      <c r="I8" s="74"/>
      <c r="J8" s="74"/>
      <c r="K8" s="74"/>
      <c r="L8" s="74"/>
      <c r="M8" s="74"/>
    </row>
    <row r="9" spans="1:13" ht="18" customHeight="1">
      <c r="A9" s="74"/>
      <c r="B9" s="74"/>
      <c r="C9" s="74"/>
      <c r="D9" s="74"/>
      <c r="E9" s="74"/>
      <c r="F9" s="74"/>
      <c r="G9" s="74"/>
      <c r="H9" s="74"/>
      <c r="I9" s="74"/>
      <c r="J9" s="74"/>
      <c r="K9" s="74"/>
      <c r="L9" s="74"/>
      <c r="M9" s="74"/>
    </row>
    <row r="10" spans="1:13" ht="18" customHeight="1">
      <c r="A10" s="74"/>
      <c r="B10" s="74"/>
      <c r="C10" s="74"/>
      <c r="D10" s="74"/>
      <c r="E10" s="74"/>
      <c r="F10" s="74"/>
      <c r="G10" s="74"/>
      <c r="H10" s="74"/>
      <c r="I10" s="74"/>
      <c r="J10" s="74"/>
      <c r="K10" s="74"/>
      <c r="L10" s="74"/>
      <c r="M10" s="74"/>
    </row>
    <row r="11" spans="1:13" ht="18" customHeight="1">
      <c r="A11" s="74"/>
      <c r="B11" s="74"/>
      <c r="C11" s="74"/>
      <c r="D11" s="74"/>
      <c r="E11" s="74"/>
      <c r="F11" s="74"/>
      <c r="G11" s="74"/>
      <c r="H11" s="74"/>
      <c r="I11" s="75"/>
      <c r="J11" s="74"/>
      <c r="K11" s="74"/>
      <c r="L11" s="74"/>
      <c r="M11" s="74"/>
    </row>
    <row r="12" spans="1:13" ht="18" customHeight="1">
      <c r="A12" s="74"/>
      <c r="B12" s="74"/>
      <c r="C12" s="74"/>
      <c r="D12" s="74"/>
      <c r="E12" s="74"/>
      <c r="F12" s="74"/>
      <c r="G12" s="74"/>
      <c r="H12" s="75"/>
      <c r="I12" s="75"/>
      <c r="J12" s="74"/>
      <c r="K12" s="74"/>
      <c r="L12" s="74"/>
      <c r="M12" s="74"/>
    </row>
    <row r="13" spans="2:14" ht="18" customHeight="1">
      <c r="B13" s="59"/>
      <c r="C13" s="59"/>
      <c r="D13" s="59"/>
      <c r="E13" s="59"/>
      <c r="F13" s="59"/>
      <c r="G13" s="59"/>
      <c r="H13" s="59"/>
      <c r="I13" s="59"/>
      <c r="J13" s="59"/>
      <c r="K13" s="59"/>
      <c r="L13" s="59"/>
      <c r="M13" s="59"/>
      <c r="N13" s="59"/>
    </row>
    <row r="14" spans="2:14" ht="12.75" customHeight="1">
      <c r="B14" s="59"/>
      <c r="C14" s="59"/>
      <c r="D14" s="59"/>
      <c r="E14" s="59"/>
      <c r="F14" s="59"/>
      <c r="G14" s="59"/>
      <c r="H14" s="59"/>
      <c r="J14" s="59"/>
      <c r="K14" s="59"/>
      <c r="L14" s="59"/>
      <c r="N14" s="59"/>
    </row>
    <row r="15" spans="4:14" ht="12.75" customHeight="1">
      <c r="D15" s="59"/>
      <c r="E15" s="59"/>
      <c r="F15" s="59"/>
      <c r="J15" s="59"/>
      <c r="K15" s="59"/>
      <c r="L15" s="59"/>
      <c r="N15" s="59"/>
    </row>
    <row r="16" spans="4:14" ht="12.75" customHeight="1">
      <c r="D16" s="59"/>
      <c r="E16" s="59"/>
      <c r="F16" s="59"/>
      <c r="G16" s="59"/>
      <c r="J16" s="59"/>
      <c r="K16" s="59"/>
      <c r="L16" s="59"/>
      <c r="N16" s="59"/>
    </row>
    <row r="17" spans="7:12" ht="12.75" customHeight="1">
      <c r="G17" s="59"/>
      <c r="J17" s="59"/>
      <c r="K17" s="59"/>
      <c r="L17" s="59"/>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00000000000001" bottom="0.7900000000000001"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
      <selection activeCell="F21" sqref="F21"/>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12.75" customHeight="1">
      <c r="A1" s="100" t="s">
        <v>17</v>
      </c>
      <c r="B1" s="101"/>
      <c r="C1" s="101"/>
      <c r="D1" s="101"/>
      <c r="E1" s="101"/>
      <c r="F1" s="102"/>
    </row>
    <row r="2" spans="1:6" ht="15.75" customHeight="1">
      <c r="A2" s="103" t="s">
        <v>140</v>
      </c>
      <c r="B2" s="104"/>
      <c r="C2" s="104"/>
      <c r="D2" s="104"/>
      <c r="E2" s="104"/>
      <c r="F2" s="104"/>
    </row>
    <row r="3" spans="1:6" ht="15" customHeight="1">
      <c r="A3" s="105"/>
      <c r="B3" s="105"/>
      <c r="C3" s="106"/>
      <c r="D3" s="106"/>
      <c r="E3" s="107"/>
      <c r="F3" s="133" t="s">
        <v>46</v>
      </c>
    </row>
    <row r="4" spans="1:6" ht="17.25" customHeight="1">
      <c r="A4" s="108" t="s">
        <v>47</v>
      </c>
      <c r="B4" s="108"/>
      <c r="C4" s="108" t="s">
        <v>48</v>
      </c>
      <c r="D4" s="108"/>
      <c r="E4" s="108"/>
      <c r="F4" s="108"/>
    </row>
    <row r="5" spans="1:6" ht="17.25" customHeight="1">
      <c r="A5" s="108" t="s">
        <v>49</v>
      </c>
      <c r="B5" s="108" t="s">
        <v>50</v>
      </c>
      <c r="C5" s="108" t="s">
        <v>51</v>
      </c>
      <c r="D5" s="109" t="s">
        <v>50</v>
      </c>
      <c r="E5" s="108" t="s">
        <v>52</v>
      </c>
      <c r="F5" s="108" t="s">
        <v>50</v>
      </c>
    </row>
    <row r="6" spans="1:6" ht="17.25" customHeight="1">
      <c r="A6" s="134" t="s">
        <v>141</v>
      </c>
      <c r="B6" s="135">
        <v>20508.22</v>
      </c>
      <c r="C6" s="134" t="s">
        <v>141</v>
      </c>
      <c r="D6" s="113">
        <f>SUM(D7:D34)</f>
        <v>20508.22</v>
      </c>
      <c r="E6" s="117" t="s">
        <v>141</v>
      </c>
      <c r="F6" s="115">
        <f>F7+F12+F23+F24+F25</f>
        <v>20508.22</v>
      </c>
    </row>
    <row r="7" spans="1:6" ht="17.25" customHeight="1">
      <c r="A7" s="110" t="s">
        <v>142</v>
      </c>
      <c r="B7" s="113">
        <v>20508.22</v>
      </c>
      <c r="C7" s="136" t="s">
        <v>55</v>
      </c>
      <c r="D7" s="113"/>
      <c r="E7" s="117" t="s">
        <v>56</v>
      </c>
      <c r="F7" s="115">
        <v>18214.23</v>
      </c>
    </row>
    <row r="8" spans="1:8" ht="17.25" customHeight="1">
      <c r="A8" s="137" t="s">
        <v>143</v>
      </c>
      <c r="B8" s="113">
        <v>2293.99</v>
      </c>
      <c r="C8" s="136" t="s">
        <v>58</v>
      </c>
      <c r="D8" s="113"/>
      <c r="E8" s="117" t="s">
        <v>59</v>
      </c>
      <c r="F8" s="113">
        <v>17027.12</v>
      </c>
      <c r="H8" s="59"/>
    </row>
    <row r="9" spans="1:6" ht="17.25" customHeight="1">
      <c r="A9" s="110" t="s">
        <v>144</v>
      </c>
      <c r="B9" s="113"/>
      <c r="C9" s="136" t="s">
        <v>61</v>
      </c>
      <c r="D9" s="113"/>
      <c r="E9" s="117" t="s">
        <v>62</v>
      </c>
      <c r="F9" s="113">
        <v>750.41</v>
      </c>
    </row>
    <row r="10" spans="1:6" ht="17.25" customHeight="1">
      <c r="A10" s="110" t="s">
        <v>145</v>
      </c>
      <c r="B10" s="113"/>
      <c r="C10" s="136" t="s">
        <v>64</v>
      </c>
      <c r="D10" s="113"/>
      <c r="E10" s="117" t="s">
        <v>65</v>
      </c>
      <c r="F10" s="113">
        <v>436.7</v>
      </c>
    </row>
    <row r="11" spans="1:6" ht="17.25" customHeight="1">
      <c r="A11" s="110"/>
      <c r="B11" s="113"/>
      <c r="C11" s="136" t="s">
        <v>67</v>
      </c>
      <c r="D11" s="113"/>
      <c r="E11" s="117" t="s">
        <v>68</v>
      </c>
      <c r="F11" s="113"/>
    </row>
    <row r="12" spans="1:6" ht="17.25" customHeight="1">
      <c r="A12" s="110"/>
      <c r="B12" s="113"/>
      <c r="C12" s="136" t="s">
        <v>70</v>
      </c>
      <c r="D12" s="113"/>
      <c r="E12" s="117" t="s">
        <v>71</v>
      </c>
      <c r="F12" s="115">
        <v>2293.99</v>
      </c>
    </row>
    <row r="13" spans="1:6" ht="17.25" customHeight="1">
      <c r="A13" s="110"/>
      <c r="B13" s="113"/>
      <c r="C13" s="136" t="s">
        <v>73</v>
      </c>
      <c r="D13" s="113"/>
      <c r="E13" s="95" t="s">
        <v>59</v>
      </c>
      <c r="F13" s="113"/>
    </row>
    <row r="14" spans="1:6" ht="17.25" customHeight="1">
      <c r="A14" s="110"/>
      <c r="B14" s="113"/>
      <c r="C14" s="136" t="s">
        <v>75</v>
      </c>
      <c r="D14" s="113"/>
      <c r="E14" s="95" t="s">
        <v>62</v>
      </c>
      <c r="F14" s="113">
        <v>988.21</v>
      </c>
    </row>
    <row r="15" spans="1:6" ht="17.25" customHeight="1">
      <c r="A15" s="138"/>
      <c r="B15" s="113"/>
      <c r="C15" s="136" t="s">
        <v>77</v>
      </c>
      <c r="D15" s="113"/>
      <c r="E15" s="95" t="s">
        <v>78</v>
      </c>
      <c r="F15" s="113">
        <v>350</v>
      </c>
    </row>
    <row r="16" spans="1:6" ht="17.25" customHeight="1">
      <c r="A16" s="138"/>
      <c r="B16" s="113"/>
      <c r="C16" s="136" t="s">
        <v>80</v>
      </c>
      <c r="D16" s="113">
        <v>20508.22</v>
      </c>
      <c r="E16" s="95" t="s">
        <v>81</v>
      </c>
      <c r="F16" s="113">
        <v>50</v>
      </c>
    </row>
    <row r="17" spans="1:6" ht="17.25" customHeight="1">
      <c r="A17" s="138"/>
      <c r="B17" s="113"/>
      <c r="C17" s="136" t="s">
        <v>83</v>
      </c>
      <c r="D17" s="113"/>
      <c r="E17" s="95" t="s">
        <v>84</v>
      </c>
      <c r="F17" s="113">
        <v>16.6</v>
      </c>
    </row>
    <row r="18" spans="1:6" ht="17.25" customHeight="1">
      <c r="A18" s="138"/>
      <c r="B18" s="111"/>
      <c r="C18" s="136" t="s">
        <v>85</v>
      </c>
      <c r="D18" s="113"/>
      <c r="E18" s="95" t="s">
        <v>86</v>
      </c>
      <c r="F18" s="113"/>
    </row>
    <row r="19" spans="1:6" ht="17.25" customHeight="1">
      <c r="A19" s="119"/>
      <c r="B19" s="120"/>
      <c r="C19" s="136" t="s">
        <v>87</v>
      </c>
      <c r="D19" s="113"/>
      <c r="E19" s="95" t="s">
        <v>88</v>
      </c>
      <c r="F19" s="113"/>
    </row>
    <row r="20" spans="1:6" ht="17.25" customHeight="1">
      <c r="A20" s="119"/>
      <c r="B20" s="111"/>
      <c r="C20" s="136" t="s">
        <v>89</v>
      </c>
      <c r="D20" s="113"/>
      <c r="E20" s="95" t="s">
        <v>90</v>
      </c>
      <c r="F20" s="113"/>
    </row>
    <row r="21" spans="1:6" ht="17.25" customHeight="1">
      <c r="A21" s="74"/>
      <c r="B21" s="111"/>
      <c r="C21" s="136" t="s">
        <v>91</v>
      </c>
      <c r="D21" s="113"/>
      <c r="E21" s="95" t="s">
        <v>92</v>
      </c>
      <c r="F21" s="113"/>
    </row>
    <row r="22" spans="1:6" ht="17.25" customHeight="1">
      <c r="A22" s="75"/>
      <c r="B22" s="111"/>
      <c r="C22" s="136" t="s">
        <v>93</v>
      </c>
      <c r="D22" s="113"/>
      <c r="E22" s="96" t="s">
        <v>94</v>
      </c>
      <c r="F22" s="113">
        <v>889.18</v>
      </c>
    </row>
    <row r="23" spans="1:6" ht="17.25" customHeight="1">
      <c r="A23" s="139"/>
      <c r="B23" s="111"/>
      <c r="C23" s="136" t="s">
        <v>95</v>
      </c>
      <c r="D23" s="113"/>
      <c r="E23" s="121" t="s">
        <v>96</v>
      </c>
      <c r="F23" s="113"/>
    </row>
    <row r="24" spans="1:6" ht="17.25" customHeight="1">
      <c r="A24" s="139"/>
      <c r="B24" s="111"/>
      <c r="C24" s="136" t="s">
        <v>97</v>
      </c>
      <c r="D24" s="113"/>
      <c r="E24" s="121" t="s">
        <v>98</v>
      </c>
      <c r="F24" s="113"/>
    </row>
    <row r="25" spans="1:7" ht="17.25" customHeight="1">
      <c r="A25" s="139"/>
      <c r="B25" s="111"/>
      <c r="C25" s="136" t="s">
        <v>99</v>
      </c>
      <c r="D25" s="113"/>
      <c r="E25" s="121" t="s">
        <v>100</v>
      </c>
      <c r="F25" s="113"/>
      <c r="G25" s="59"/>
    </row>
    <row r="26" spans="1:8" ht="17.25" customHeight="1">
      <c r="A26" s="139"/>
      <c r="B26" s="111"/>
      <c r="C26" s="136" t="s">
        <v>101</v>
      </c>
      <c r="D26" s="113"/>
      <c r="E26" s="117"/>
      <c r="F26" s="113"/>
      <c r="G26" s="59"/>
      <c r="H26" s="59"/>
    </row>
    <row r="27" spans="1:8" ht="17.25" customHeight="1">
      <c r="A27" s="75"/>
      <c r="B27" s="120"/>
      <c r="C27" s="136" t="s">
        <v>102</v>
      </c>
      <c r="D27" s="113"/>
      <c r="E27" s="117"/>
      <c r="F27" s="113"/>
      <c r="G27" s="59"/>
      <c r="H27" s="59"/>
    </row>
    <row r="28" spans="1:8" ht="17.25" customHeight="1">
      <c r="A28" s="139"/>
      <c r="B28" s="111"/>
      <c r="C28" s="136" t="s">
        <v>103</v>
      </c>
      <c r="D28" s="113"/>
      <c r="E28" s="117"/>
      <c r="F28" s="113"/>
      <c r="G28" s="59"/>
      <c r="H28" s="59"/>
    </row>
    <row r="29" spans="1:8" ht="17.25" customHeight="1">
      <c r="A29" s="75"/>
      <c r="B29" s="120"/>
      <c r="C29" s="136" t="s">
        <v>104</v>
      </c>
      <c r="D29" s="113"/>
      <c r="E29" s="117"/>
      <c r="F29" s="113"/>
      <c r="G29" s="59"/>
      <c r="H29" s="59"/>
    </row>
    <row r="30" spans="1:7" ht="17.25" customHeight="1">
      <c r="A30" s="75"/>
      <c r="B30" s="111"/>
      <c r="C30" s="136" t="s">
        <v>105</v>
      </c>
      <c r="D30" s="113"/>
      <c r="E30" s="117"/>
      <c r="F30" s="113"/>
      <c r="G30" s="59"/>
    </row>
    <row r="31" spans="1:6" ht="17.25" customHeight="1">
      <c r="A31" s="75"/>
      <c r="B31" s="111"/>
      <c r="C31" s="136" t="s">
        <v>106</v>
      </c>
      <c r="D31" s="113"/>
      <c r="E31" s="117"/>
      <c r="F31" s="113"/>
    </row>
    <row r="32" spans="1:6" ht="17.25" customHeight="1">
      <c r="A32" s="75"/>
      <c r="B32" s="111"/>
      <c r="C32" s="136" t="s">
        <v>107</v>
      </c>
      <c r="D32" s="113"/>
      <c r="E32" s="117"/>
      <c r="F32" s="113"/>
    </row>
    <row r="33" spans="1:8" ht="17.25" customHeight="1">
      <c r="A33" s="75"/>
      <c r="B33" s="111"/>
      <c r="C33" s="136" t="s">
        <v>108</v>
      </c>
      <c r="D33" s="113"/>
      <c r="E33" s="117"/>
      <c r="F33" s="113"/>
      <c r="G33" s="59"/>
      <c r="H33" s="59"/>
    </row>
    <row r="34" spans="1:6" ht="17.25" customHeight="1">
      <c r="A34" s="74"/>
      <c r="B34" s="111"/>
      <c r="C34" s="136" t="s">
        <v>109</v>
      </c>
      <c r="D34" s="113"/>
      <c r="E34" s="117"/>
      <c r="F34" s="113"/>
    </row>
    <row r="35" spans="1:6" ht="17.25" customHeight="1">
      <c r="A35" s="75"/>
      <c r="B35" s="111"/>
      <c r="C35" s="112"/>
      <c r="D35" s="122"/>
      <c r="E35" s="110"/>
      <c r="F35" s="140"/>
    </row>
    <row r="36" spans="1:6" ht="17.25" customHeight="1">
      <c r="A36" s="109" t="s">
        <v>110</v>
      </c>
      <c r="B36" s="124">
        <f>B6</f>
        <v>20508.22</v>
      </c>
      <c r="C36" s="109" t="s">
        <v>111</v>
      </c>
      <c r="D36" s="125">
        <f>D6</f>
        <v>20508.22</v>
      </c>
      <c r="E36" s="109" t="s">
        <v>111</v>
      </c>
      <c r="F36" s="141">
        <f>SUM(F6)</f>
        <v>20508.22</v>
      </c>
    </row>
    <row r="37" spans="1:6" ht="17.25" customHeight="1">
      <c r="A37" s="136" t="s">
        <v>116</v>
      </c>
      <c r="B37" s="142">
        <f>B38+B39</f>
        <v>0</v>
      </c>
      <c r="C37" s="138" t="s">
        <v>113</v>
      </c>
      <c r="D37" s="122">
        <f>SUM(B41)-SUM(D36)</f>
        <v>0</v>
      </c>
      <c r="E37" s="138" t="s">
        <v>113</v>
      </c>
      <c r="F37" s="140">
        <f>D37</f>
        <v>0</v>
      </c>
    </row>
    <row r="38" spans="1:6" ht="17.25" customHeight="1">
      <c r="A38" s="136" t="s">
        <v>117</v>
      </c>
      <c r="B38" s="111"/>
      <c r="C38" s="119"/>
      <c r="D38" s="113"/>
      <c r="E38" s="119"/>
      <c r="F38" s="113"/>
    </row>
    <row r="39" spans="1:6" ht="17.25" customHeight="1">
      <c r="A39" s="136" t="s">
        <v>146</v>
      </c>
      <c r="B39" s="111"/>
      <c r="C39" s="143"/>
      <c r="D39" s="144"/>
      <c r="E39" s="75"/>
      <c r="F39" s="122"/>
    </row>
    <row r="40" spans="1:6" ht="17.25" customHeight="1">
      <c r="A40" s="75"/>
      <c r="B40" s="111"/>
      <c r="C40" s="74"/>
      <c r="D40" s="144"/>
      <c r="E40" s="74"/>
      <c r="F40" s="144"/>
    </row>
    <row r="41" spans="1:6" ht="17.25" customHeight="1">
      <c r="A41" s="108" t="s">
        <v>119</v>
      </c>
      <c r="B41" s="124">
        <f>B36+B37</f>
        <v>20508.22</v>
      </c>
      <c r="C41" s="145" t="s">
        <v>120</v>
      </c>
      <c r="D41" s="125">
        <f>D37+D36</f>
        <v>20508.22</v>
      </c>
      <c r="E41" s="108" t="s">
        <v>120</v>
      </c>
      <c r="F41" s="115">
        <f>F36+F37</f>
        <v>20508.22</v>
      </c>
    </row>
    <row r="42" spans="4:6" ht="12.75" customHeight="1">
      <c r="D42" s="59"/>
      <c r="F42" s="59"/>
    </row>
    <row r="43" spans="4:6" ht="12.75" customHeight="1">
      <c r="D43" s="59"/>
      <c r="F43" s="59"/>
    </row>
    <row r="44" spans="4:6" ht="12.75" customHeight="1">
      <c r="D44" s="59"/>
      <c r="F44" s="59"/>
    </row>
    <row r="45" spans="4:6" ht="12.75" customHeight="1">
      <c r="D45" s="59"/>
      <c r="F45" s="59"/>
    </row>
    <row r="46" spans="4:6" ht="12.75" customHeight="1">
      <c r="D46" s="59"/>
      <c r="F46" s="59"/>
    </row>
    <row r="47" spans="4:6" ht="12.75" customHeight="1">
      <c r="D47" s="59"/>
      <c r="F47" s="59"/>
    </row>
    <row r="48" spans="4:6" ht="12.75" customHeight="1">
      <c r="D48" s="59"/>
      <c r="F48" s="59"/>
    </row>
    <row r="49" spans="4:6" ht="12.75" customHeight="1">
      <c r="D49" s="59"/>
      <c r="F49" s="59"/>
    </row>
    <row r="50" spans="4:6" ht="12.75" customHeight="1">
      <c r="D50" s="59"/>
      <c r="F50" s="59"/>
    </row>
    <row r="51" spans="4:6" ht="12.75" customHeight="1">
      <c r="D51" s="59"/>
      <c r="F51" s="59"/>
    </row>
    <row r="52" spans="4:6" ht="12.75" customHeight="1">
      <c r="D52" s="59"/>
      <c r="F52" s="59"/>
    </row>
    <row r="53" spans="4:6" ht="12.75" customHeight="1">
      <c r="D53" s="59"/>
      <c r="F53" s="59"/>
    </row>
    <row r="54" spans="4:6" ht="12.75" customHeight="1">
      <c r="D54" s="59"/>
      <c r="F54" s="59"/>
    </row>
    <row r="55" ht="12.75" customHeight="1">
      <c r="F55" s="59"/>
    </row>
    <row r="56" ht="12.75" customHeight="1">
      <c r="F56" s="59"/>
    </row>
    <row r="57" ht="12.75" customHeight="1">
      <c r="F57" s="59"/>
    </row>
    <row r="58" ht="12.75" customHeight="1">
      <c r="F58" s="59"/>
    </row>
    <row r="59" ht="12.75" customHeight="1">
      <c r="F59" s="59"/>
    </row>
    <row r="60" ht="12.75" customHeight="1">
      <c r="F60" s="59"/>
    </row>
  </sheetData>
  <sheetProtection/>
  <mergeCells count="3">
    <mergeCell ref="A3:B3"/>
    <mergeCell ref="A4:B4"/>
    <mergeCell ref="C4:F4"/>
  </mergeCells>
  <printOptions horizontalCentered="1"/>
  <pageMargins left="0.75" right="0.75" top="0.7900000000000001" bottom="1" header="0" footer="0"/>
  <pageSetup fitToHeight="1" fitToWidth="1" orientation="landscape" paperSize="9" scale="59"/>
</worksheet>
</file>

<file path=xl/worksheets/sheet7.xml><?xml version="1.0" encoding="utf-8"?>
<worksheet xmlns="http://schemas.openxmlformats.org/spreadsheetml/2006/main" xmlns:r="http://schemas.openxmlformats.org/officeDocument/2006/relationships">
  <sheetPr>
    <pageSetUpPr fitToPage="1"/>
  </sheetPr>
  <dimension ref="A1:G25"/>
  <sheetViews>
    <sheetView showGridLines="0" showZeros="0" tabSelected="1" workbookViewId="0" topLeftCell="A1">
      <selection activeCell="L14" sqref="L14"/>
    </sheetView>
  </sheetViews>
  <sheetFormatPr defaultColWidth="9.16015625" defaultRowHeight="12.75" customHeight="1"/>
  <cols>
    <col min="1" max="1" width="21.33203125" style="0" customWidth="1"/>
    <col min="2" max="2" width="28.83203125" style="0" customWidth="1"/>
    <col min="3" max="5" width="21.33203125" style="0" customWidth="1"/>
    <col min="6" max="6" width="19.33203125" style="0" customWidth="1"/>
    <col min="7" max="7" width="21.33203125" style="0" customWidth="1"/>
  </cols>
  <sheetData>
    <row r="1" ht="30" customHeight="1">
      <c r="A1" s="59" t="s">
        <v>19</v>
      </c>
    </row>
    <row r="2" spans="1:7" ht="28.5" customHeight="1">
      <c r="A2" s="81" t="s">
        <v>20</v>
      </c>
      <c r="B2" s="81"/>
      <c r="C2" s="81"/>
      <c r="D2" s="81"/>
      <c r="E2" s="81"/>
      <c r="F2" s="81"/>
      <c r="G2" s="81"/>
    </row>
    <row r="3" ht="22.5" customHeight="1">
      <c r="G3" s="4" t="s">
        <v>46</v>
      </c>
    </row>
    <row r="4" spans="1:7" ht="23.25" customHeight="1">
      <c r="A4" s="83" t="s">
        <v>147</v>
      </c>
      <c r="B4" s="83" t="s">
        <v>148</v>
      </c>
      <c r="C4" s="83" t="s">
        <v>126</v>
      </c>
      <c r="D4" s="83" t="s">
        <v>149</v>
      </c>
      <c r="E4" s="83" t="s">
        <v>150</v>
      </c>
      <c r="F4" s="83" t="s">
        <v>151</v>
      </c>
      <c r="G4" s="83" t="s">
        <v>152</v>
      </c>
    </row>
    <row r="5" spans="1:7" ht="23.25" customHeight="1">
      <c r="A5" s="83" t="s">
        <v>136</v>
      </c>
      <c r="B5" s="83" t="s">
        <v>136</v>
      </c>
      <c r="C5" s="83">
        <v>1</v>
      </c>
      <c r="D5" s="83">
        <v>2</v>
      </c>
      <c r="E5" s="83">
        <v>3</v>
      </c>
      <c r="F5" s="83">
        <v>4</v>
      </c>
      <c r="G5" s="83" t="s">
        <v>136</v>
      </c>
    </row>
    <row r="6" spans="1:7" ht="23.25" customHeight="1">
      <c r="A6" s="83"/>
      <c r="B6" s="83" t="s">
        <v>126</v>
      </c>
      <c r="C6" s="83">
        <v>20508.22</v>
      </c>
      <c r="D6" s="83">
        <v>18214.23</v>
      </c>
      <c r="E6" s="83">
        <v>750.41</v>
      </c>
      <c r="F6" s="83">
        <v>2293.99</v>
      </c>
      <c r="G6" s="83"/>
    </row>
    <row r="7" spans="1:7" ht="23.25" customHeight="1">
      <c r="A7" s="83" t="s">
        <v>153</v>
      </c>
      <c r="B7" s="83" t="s">
        <v>154</v>
      </c>
      <c r="C7" s="83">
        <v>902.16</v>
      </c>
      <c r="D7" s="83">
        <v>666.57</v>
      </c>
      <c r="E7" s="83">
        <v>130.59</v>
      </c>
      <c r="F7" s="83">
        <v>105</v>
      </c>
      <c r="G7" s="83"/>
    </row>
    <row r="8" spans="1:7" ht="23.25" customHeight="1">
      <c r="A8" s="83">
        <v>2100101</v>
      </c>
      <c r="B8" s="83" t="s">
        <v>155</v>
      </c>
      <c r="C8" s="83">
        <v>902.16</v>
      </c>
      <c r="D8" s="83">
        <v>666.57</v>
      </c>
      <c r="E8" s="83">
        <v>130.59</v>
      </c>
      <c r="F8" s="83">
        <v>105</v>
      </c>
      <c r="G8" s="83"/>
    </row>
    <row r="9" spans="1:7" ht="23.25" customHeight="1">
      <c r="A9" s="83" t="s">
        <v>156</v>
      </c>
      <c r="B9" s="83" t="s">
        <v>157</v>
      </c>
      <c r="C9" s="83">
        <v>1544.31</v>
      </c>
      <c r="D9" s="83">
        <v>1204.64</v>
      </c>
      <c r="E9" s="83">
        <v>69.81</v>
      </c>
      <c r="F9" s="83">
        <v>269.86</v>
      </c>
      <c r="G9" s="83"/>
    </row>
    <row r="10" spans="1:7" ht="23.25" customHeight="1">
      <c r="A10" s="83">
        <v>2100401</v>
      </c>
      <c r="B10" s="83" t="s">
        <v>158</v>
      </c>
      <c r="C10" s="83">
        <v>688.53</v>
      </c>
      <c r="D10" s="83">
        <v>539.48</v>
      </c>
      <c r="E10" s="83">
        <v>36.3</v>
      </c>
      <c r="F10" s="83">
        <v>260.91</v>
      </c>
      <c r="G10" s="83"/>
    </row>
    <row r="11" spans="1:7" ht="23.25" customHeight="1">
      <c r="A11" s="83">
        <v>2100402</v>
      </c>
      <c r="B11" s="83" t="s">
        <v>159</v>
      </c>
      <c r="C11" s="83">
        <v>351.42</v>
      </c>
      <c r="D11" s="83">
        <v>325.21</v>
      </c>
      <c r="E11" s="83">
        <v>19.73</v>
      </c>
      <c r="F11" s="83"/>
      <c r="G11" s="83"/>
    </row>
    <row r="12" spans="1:7" ht="23.25" customHeight="1">
      <c r="A12" s="83">
        <v>2100403</v>
      </c>
      <c r="B12" s="83" t="s">
        <v>160</v>
      </c>
      <c r="C12" s="83">
        <v>234.5</v>
      </c>
      <c r="D12" s="83">
        <v>188.71</v>
      </c>
      <c r="E12" s="83">
        <v>13.78</v>
      </c>
      <c r="F12" s="83">
        <v>8.95</v>
      </c>
      <c r="G12" s="83"/>
    </row>
    <row r="13" spans="1:7" ht="23.25" customHeight="1">
      <c r="A13" s="83" t="s">
        <v>161</v>
      </c>
      <c r="B13" s="83" t="s">
        <v>162</v>
      </c>
      <c r="C13" s="83">
        <v>11559.45</v>
      </c>
      <c r="D13" s="83">
        <v>10683.22</v>
      </c>
      <c r="E13" s="83">
        <v>88.23</v>
      </c>
      <c r="F13" s="83">
        <v>788</v>
      </c>
      <c r="G13" s="83"/>
    </row>
    <row r="14" spans="1:7" ht="23.25" customHeight="1">
      <c r="A14" s="83">
        <v>2100201</v>
      </c>
      <c r="B14" s="83" t="s">
        <v>163</v>
      </c>
      <c r="C14" s="83">
        <v>11559.45</v>
      </c>
      <c r="D14" s="83">
        <v>10683.22</v>
      </c>
      <c r="E14" s="83">
        <v>88.23</v>
      </c>
      <c r="F14" s="83">
        <v>788</v>
      </c>
      <c r="G14" s="83"/>
    </row>
    <row r="15" spans="1:7" ht="23.25" customHeight="1">
      <c r="A15" s="83" t="s">
        <v>164</v>
      </c>
      <c r="B15" s="83" t="s">
        <v>165</v>
      </c>
      <c r="C15" s="83">
        <v>3995.09</v>
      </c>
      <c r="D15" s="83">
        <v>3629.13</v>
      </c>
      <c r="E15" s="83">
        <v>349.36</v>
      </c>
      <c r="F15" s="83">
        <v>16.6</v>
      </c>
      <c r="G15" s="83"/>
    </row>
    <row r="16" spans="1:7" ht="23.25" customHeight="1">
      <c r="A16" s="83">
        <v>2100302</v>
      </c>
      <c r="B16" s="83" t="s">
        <v>166</v>
      </c>
      <c r="C16" s="83">
        <v>3995.09</v>
      </c>
      <c r="D16" s="83">
        <v>3629.13</v>
      </c>
      <c r="E16" s="83">
        <v>349.36</v>
      </c>
      <c r="F16" s="83">
        <v>16.6</v>
      </c>
      <c r="G16" s="83"/>
    </row>
    <row r="17" spans="1:7" ht="23.25" customHeight="1">
      <c r="A17" s="83">
        <v>21007</v>
      </c>
      <c r="B17" s="83" t="s">
        <v>167</v>
      </c>
      <c r="C17" s="83">
        <v>2316.03</v>
      </c>
      <c r="D17" s="83">
        <v>1103.01</v>
      </c>
      <c r="E17" s="83">
        <v>98.49</v>
      </c>
      <c r="F17" s="83">
        <v>1114.53</v>
      </c>
      <c r="G17" s="83"/>
    </row>
    <row r="18" spans="1:7" ht="23.25" customHeight="1">
      <c r="A18" s="83">
        <v>21099</v>
      </c>
      <c r="B18" s="83" t="s">
        <v>168</v>
      </c>
      <c r="C18" s="83">
        <v>191.18</v>
      </c>
      <c r="D18" s="83">
        <v>177.25</v>
      </c>
      <c r="E18" s="83">
        <v>13.93</v>
      </c>
      <c r="F18" s="83"/>
      <c r="G18" s="83"/>
    </row>
    <row r="19" spans="1:3" ht="12.75" customHeight="1">
      <c r="A19" s="59"/>
      <c r="C19" s="59"/>
    </row>
    <row r="20" spans="1:3" ht="12.75" customHeight="1">
      <c r="A20" s="59"/>
      <c r="C20" s="59"/>
    </row>
    <row r="21" spans="1:2" ht="12.75" customHeight="1">
      <c r="A21" s="59"/>
      <c r="B21" s="59"/>
    </row>
    <row r="22" ht="12.75" customHeight="1">
      <c r="B22" s="59"/>
    </row>
    <row r="23" ht="12.75" customHeight="1">
      <c r="B23" s="59"/>
    </row>
    <row r="24" ht="12.75" customHeight="1">
      <c r="B24" s="59"/>
    </row>
    <row r="25" ht="12.75" customHeight="1">
      <c r="B25" s="59"/>
    </row>
  </sheetData>
  <sheetProtection/>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53"/>
  <sheetViews>
    <sheetView showGridLines="0" showZeros="0" workbookViewId="0" topLeftCell="A16">
      <selection activeCell="E24" sqref="E24"/>
    </sheetView>
  </sheetViews>
  <sheetFormatPr defaultColWidth="9.16015625" defaultRowHeight="12.75" customHeight="1"/>
  <cols>
    <col min="1" max="1" width="19" style="0" customWidth="1"/>
    <col min="2" max="2" width="42.83203125" style="0" customWidth="1"/>
    <col min="3" max="5" width="21.33203125" style="0" customWidth="1"/>
    <col min="6" max="6" width="17.66015625" style="0" customWidth="1"/>
  </cols>
  <sheetData>
    <row r="1" ht="30" customHeight="1">
      <c r="A1" s="59" t="s">
        <v>21</v>
      </c>
    </row>
    <row r="2" spans="1:6" ht="28.5" customHeight="1">
      <c r="A2" s="81" t="s">
        <v>22</v>
      </c>
      <c r="B2" s="81"/>
      <c r="C2" s="81"/>
      <c r="D2" s="81"/>
      <c r="E2" s="81"/>
      <c r="F2" s="81"/>
    </row>
    <row r="3" ht="22.5" customHeight="1">
      <c r="F3" s="4" t="s">
        <v>46</v>
      </c>
    </row>
    <row r="4" spans="1:6" ht="22.5" customHeight="1">
      <c r="A4" s="83" t="s">
        <v>169</v>
      </c>
      <c r="B4" s="83" t="s">
        <v>170</v>
      </c>
      <c r="C4" s="83" t="s">
        <v>126</v>
      </c>
      <c r="D4" s="83" t="s">
        <v>149</v>
      </c>
      <c r="E4" s="83" t="s">
        <v>150</v>
      </c>
      <c r="F4" s="83" t="s">
        <v>151</v>
      </c>
    </row>
    <row r="5" spans="1:6" ht="15.75" customHeight="1">
      <c r="A5" s="70" t="s">
        <v>136</v>
      </c>
      <c r="B5" s="70" t="s">
        <v>136</v>
      </c>
      <c r="C5" s="70">
        <v>1</v>
      </c>
      <c r="D5" s="70">
        <v>2</v>
      </c>
      <c r="E5" s="70">
        <v>3</v>
      </c>
      <c r="F5" s="70">
        <v>4</v>
      </c>
    </row>
    <row r="6" spans="1:6" ht="12.75" customHeight="1">
      <c r="A6" s="127"/>
      <c r="B6" s="128" t="s">
        <v>126</v>
      </c>
      <c r="C6" s="115">
        <f>SUM(D6:F6)</f>
        <v>20508.22</v>
      </c>
      <c r="D6" s="129">
        <v>17463.82</v>
      </c>
      <c r="E6" s="129">
        <v>750.41</v>
      </c>
      <c r="F6" s="118">
        <v>2293.99</v>
      </c>
    </row>
    <row r="7" spans="1:6" ht="12.75" customHeight="1">
      <c r="A7" s="130" t="s">
        <v>171</v>
      </c>
      <c r="B7" s="130" t="s">
        <v>172</v>
      </c>
      <c r="C7" s="113">
        <v>17027.12</v>
      </c>
      <c r="D7" s="113">
        <v>17027.12</v>
      </c>
      <c r="E7" s="113"/>
      <c r="F7" s="113"/>
    </row>
    <row r="8" spans="1:6" ht="12.75" customHeight="1">
      <c r="A8" s="131" t="s">
        <v>173</v>
      </c>
      <c r="B8" s="131" t="s">
        <v>174</v>
      </c>
      <c r="C8" s="113">
        <v>7560.09</v>
      </c>
      <c r="D8" s="113">
        <v>7560.09</v>
      </c>
      <c r="E8" s="113"/>
      <c r="F8" s="113"/>
    </row>
    <row r="9" spans="1:6" ht="12.75" customHeight="1">
      <c r="A9" s="131" t="s">
        <v>175</v>
      </c>
      <c r="B9" s="131" t="s">
        <v>176</v>
      </c>
      <c r="C9" s="113">
        <v>243.78</v>
      </c>
      <c r="D9" s="113">
        <v>243.78</v>
      </c>
      <c r="E9" s="113"/>
      <c r="F9" s="113"/>
    </row>
    <row r="10" spans="1:6" ht="12.75" customHeight="1">
      <c r="A10" s="131" t="s">
        <v>177</v>
      </c>
      <c r="B10" s="131" t="s">
        <v>178</v>
      </c>
      <c r="C10" s="113">
        <v>156.67</v>
      </c>
      <c r="D10" s="113">
        <v>156.67</v>
      </c>
      <c r="E10" s="113"/>
      <c r="F10" s="113"/>
    </row>
    <row r="11" spans="1:6" ht="12.75" customHeight="1">
      <c r="A11" s="131" t="s">
        <v>179</v>
      </c>
      <c r="B11" s="131" t="s">
        <v>180</v>
      </c>
      <c r="C11" s="113">
        <v>3644.98</v>
      </c>
      <c r="D11" s="113">
        <v>3644.98</v>
      </c>
      <c r="E11" s="113"/>
      <c r="F11" s="113"/>
    </row>
    <row r="12" spans="1:6" ht="12.75" customHeight="1">
      <c r="A12" s="131" t="s">
        <v>181</v>
      </c>
      <c r="B12" s="131" t="s">
        <v>182</v>
      </c>
      <c r="C12" s="113">
        <v>1596.24</v>
      </c>
      <c r="D12" s="113">
        <v>1596.24</v>
      </c>
      <c r="E12" s="113"/>
      <c r="F12" s="113"/>
    </row>
    <row r="13" spans="1:6" ht="12.75" customHeight="1">
      <c r="A13" s="131" t="s">
        <v>183</v>
      </c>
      <c r="B13" s="131" t="s">
        <v>184</v>
      </c>
      <c r="C13" s="113">
        <v>459.14</v>
      </c>
      <c r="D13" s="113">
        <v>459.14</v>
      </c>
      <c r="E13" s="113"/>
      <c r="F13" s="113"/>
    </row>
    <row r="14" spans="1:6" ht="12.75" customHeight="1">
      <c r="A14" s="131" t="s">
        <v>185</v>
      </c>
      <c r="B14" s="131" t="s">
        <v>186</v>
      </c>
      <c r="C14" s="113">
        <v>127.9</v>
      </c>
      <c r="D14" s="113">
        <v>127.9</v>
      </c>
      <c r="E14" s="113"/>
      <c r="F14" s="113"/>
    </row>
    <row r="15" spans="1:6" ht="12.75" customHeight="1">
      <c r="A15" s="131" t="s">
        <v>187</v>
      </c>
      <c r="B15" s="131" t="s">
        <v>188</v>
      </c>
      <c r="C15" s="113">
        <v>2454.43</v>
      </c>
      <c r="D15" s="113">
        <v>2454.43</v>
      </c>
      <c r="E15" s="113"/>
      <c r="F15" s="113"/>
    </row>
    <row r="16" spans="1:6" ht="12.75" customHeight="1">
      <c r="A16" s="130" t="s">
        <v>189</v>
      </c>
      <c r="B16" s="130" t="s">
        <v>190</v>
      </c>
      <c r="C16" s="113">
        <v>1738.62</v>
      </c>
      <c r="D16" s="113"/>
      <c r="E16" s="113">
        <v>750.41</v>
      </c>
      <c r="F16" s="113">
        <v>988.21</v>
      </c>
    </row>
    <row r="17" spans="1:6" ht="12.75" customHeight="1">
      <c r="A17" s="131" t="s">
        <v>191</v>
      </c>
      <c r="B17" s="131" t="s">
        <v>192</v>
      </c>
      <c r="C17" s="113">
        <v>179.43</v>
      </c>
      <c r="D17" s="113"/>
      <c r="E17" s="113">
        <v>179.43</v>
      </c>
      <c r="F17" s="113"/>
    </row>
    <row r="18" spans="1:6" ht="12.75" customHeight="1">
      <c r="A18" s="131" t="s">
        <v>193</v>
      </c>
      <c r="B18" s="131" t="s">
        <v>194</v>
      </c>
      <c r="C18" s="113">
        <v>34.94</v>
      </c>
      <c r="D18" s="113"/>
      <c r="E18" s="113">
        <v>34.94</v>
      </c>
      <c r="F18" s="113"/>
    </row>
    <row r="19" spans="1:6" ht="12.75" customHeight="1">
      <c r="A19" s="131" t="s">
        <v>195</v>
      </c>
      <c r="B19" s="131" t="s">
        <v>196</v>
      </c>
      <c r="C19" s="113">
        <v>1.57</v>
      </c>
      <c r="D19" s="113"/>
      <c r="E19" s="113">
        <v>1.57</v>
      </c>
      <c r="F19" s="113"/>
    </row>
    <row r="20" spans="1:6" ht="12.75" customHeight="1">
      <c r="A20" s="131" t="s">
        <v>197</v>
      </c>
      <c r="B20" s="131" t="s">
        <v>198</v>
      </c>
      <c r="C20" s="113">
        <v>17.8</v>
      </c>
      <c r="D20" s="113"/>
      <c r="E20" s="113">
        <v>17.8</v>
      </c>
      <c r="F20" s="113"/>
    </row>
    <row r="21" spans="1:6" ht="12.75" customHeight="1">
      <c r="A21" s="131" t="s">
        <v>199</v>
      </c>
      <c r="B21" s="131" t="s">
        <v>200</v>
      </c>
      <c r="C21" s="113">
        <v>37.71</v>
      </c>
      <c r="D21" s="113"/>
      <c r="E21" s="113">
        <v>37.71</v>
      </c>
      <c r="F21" s="113"/>
    </row>
    <row r="22" spans="1:6" ht="12.75" customHeight="1">
      <c r="A22" s="131" t="s">
        <v>201</v>
      </c>
      <c r="B22" s="131" t="s">
        <v>202</v>
      </c>
      <c r="C22" s="113">
        <v>23.81</v>
      </c>
      <c r="D22" s="113"/>
      <c r="E22" s="113">
        <v>23.81</v>
      </c>
      <c r="F22" s="113"/>
    </row>
    <row r="23" spans="1:6" ht="12.75" customHeight="1">
      <c r="A23" s="131" t="s">
        <v>203</v>
      </c>
      <c r="B23" s="131" t="s">
        <v>204</v>
      </c>
      <c r="C23" s="113">
        <v>0.8</v>
      </c>
      <c r="D23" s="113"/>
      <c r="E23" s="113">
        <v>0.8</v>
      </c>
      <c r="F23" s="113"/>
    </row>
    <row r="24" spans="1:6" ht="12.75" customHeight="1">
      <c r="A24" s="131" t="s">
        <v>205</v>
      </c>
      <c r="B24" s="131" t="s">
        <v>206</v>
      </c>
      <c r="C24" s="113">
        <v>58.07</v>
      </c>
      <c r="D24" s="113"/>
      <c r="E24" s="113">
        <v>58.07</v>
      </c>
      <c r="F24" s="113"/>
    </row>
    <row r="25" spans="1:6" ht="12.75" customHeight="1">
      <c r="A25" s="131" t="s">
        <v>207</v>
      </c>
      <c r="B25" s="131" t="s">
        <v>208</v>
      </c>
      <c r="C25" s="113">
        <v>21.13</v>
      </c>
      <c r="D25" s="113"/>
      <c r="E25" s="113">
        <v>21.13</v>
      </c>
      <c r="F25" s="113"/>
    </row>
    <row r="26" spans="1:6" ht="12.75" customHeight="1">
      <c r="A26" s="131" t="s">
        <v>209</v>
      </c>
      <c r="B26" s="131" t="s">
        <v>210</v>
      </c>
      <c r="C26" s="113">
        <v>33.02</v>
      </c>
      <c r="D26" s="113"/>
      <c r="E26" s="113">
        <v>33.02</v>
      </c>
      <c r="F26" s="113"/>
    </row>
    <row r="27" spans="1:6" ht="12.75" customHeight="1">
      <c r="A27" s="131" t="s">
        <v>211</v>
      </c>
      <c r="B27" s="131" t="s">
        <v>212</v>
      </c>
      <c r="C27" s="113">
        <v>0.5</v>
      </c>
      <c r="D27" s="113"/>
      <c r="E27" s="113">
        <v>0.5</v>
      </c>
      <c r="F27" s="113"/>
    </row>
    <row r="28" spans="1:6" ht="12.75" customHeight="1">
      <c r="A28" s="131" t="s">
        <v>213</v>
      </c>
      <c r="B28" s="131" t="s">
        <v>214</v>
      </c>
      <c r="C28" s="113">
        <v>6.85</v>
      </c>
      <c r="D28" s="113"/>
      <c r="E28" s="113">
        <v>6.85</v>
      </c>
      <c r="F28" s="113"/>
    </row>
    <row r="29" spans="1:6" ht="12.75" customHeight="1">
      <c r="A29" s="131" t="s">
        <v>215</v>
      </c>
      <c r="B29" s="131" t="s">
        <v>216</v>
      </c>
      <c r="C29" s="113">
        <v>4.55</v>
      </c>
      <c r="D29" s="113"/>
      <c r="E29" s="113">
        <v>4.55</v>
      </c>
      <c r="F29" s="113"/>
    </row>
    <row r="30" spans="1:6" ht="12.75" customHeight="1">
      <c r="A30" s="131" t="s">
        <v>217</v>
      </c>
      <c r="B30" s="131" t="s">
        <v>218</v>
      </c>
      <c r="C30" s="113">
        <v>7.78</v>
      </c>
      <c r="D30" s="113"/>
      <c r="E30" s="113">
        <v>7.78</v>
      </c>
      <c r="F30" s="113"/>
    </row>
    <row r="31" spans="1:6" ht="12.75" customHeight="1">
      <c r="A31" s="131" t="s">
        <v>219</v>
      </c>
      <c r="B31" s="131" t="s">
        <v>220</v>
      </c>
      <c r="C31" s="113">
        <v>2.78</v>
      </c>
      <c r="D31" s="113"/>
      <c r="E31" s="113">
        <v>2.78</v>
      </c>
      <c r="F31" s="113"/>
    </row>
    <row r="32" spans="1:6" ht="12.75" customHeight="1">
      <c r="A32" s="131" t="s">
        <v>221</v>
      </c>
      <c r="B32" s="131" t="s">
        <v>222</v>
      </c>
      <c r="C32" s="113">
        <v>16.95</v>
      </c>
      <c r="D32" s="113"/>
      <c r="E32" s="113">
        <v>16.95</v>
      </c>
      <c r="F32" s="113"/>
    </row>
    <row r="33" spans="1:6" ht="12.75" customHeight="1">
      <c r="A33" s="131" t="s">
        <v>223</v>
      </c>
      <c r="B33" s="131" t="s">
        <v>224</v>
      </c>
      <c r="C33" s="113">
        <v>155.35</v>
      </c>
      <c r="D33" s="113"/>
      <c r="E33" s="113">
        <v>155.35</v>
      </c>
      <c r="F33" s="113"/>
    </row>
    <row r="34" spans="1:6" ht="12.75" customHeight="1">
      <c r="A34" s="131" t="s">
        <v>225</v>
      </c>
      <c r="B34" s="131" t="s">
        <v>226</v>
      </c>
      <c r="C34" s="113">
        <v>57</v>
      </c>
      <c r="D34" s="113"/>
      <c r="E34" s="113">
        <v>57</v>
      </c>
      <c r="F34" s="113"/>
    </row>
    <row r="35" spans="1:6" ht="12.75" customHeight="1">
      <c r="A35" s="131" t="s">
        <v>227</v>
      </c>
      <c r="B35" s="131" t="s">
        <v>228</v>
      </c>
      <c r="C35" s="98">
        <v>13.98</v>
      </c>
      <c r="D35" s="98"/>
      <c r="E35" s="98">
        <v>13.98</v>
      </c>
      <c r="F35" s="98"/>
    </row>
    <row r="36" spans="1:6" ht="12.75" customHeight="1">
      <c r="A36" s="131" t="s">
        <v>229</v>
      </c>
      <c r="B36" s="131" t="s">
        <v>230</v>
      </c>
      <c r="C36" s="98">
        <v>72.45</v>
      </c>
      <c r="D36" s="98"/>
      <c r="E36" s="98">
        <v>72.45</v>
      </c>
      <c r="F36" s="98"/>
    </row>
    <row r="37" spans="1:6" ht="12.75" customHeight="1">
      <c r="A37" s="130" t="s">
        <v>231</v>
      </c>
      <c r="B37" s="130" t="s">
        <v>232</v>
      </c>
      <c r="C37" s="98">
        <v>786.7</v>
      </c>
      <c r="D37" s="98">
        <v>436.7</v>
      </c>
      <c r="E37" s="98"/>
      <c r="F37" s="98">
        <v>350</v>
      </c>
    </row>
    <row r="38" spans="1:6" ht="12.75" customHeight="1">
      <c r="A38" s="131" t="s">
        <v>233</v>
      </c>
      <c r="B38" s="131" t="s">
        <v>234</v>
      </c>
      <c r="C38" s="98">
        <v>91.59</v>
      </c>
      <c r="D38" s="98">
        <v>91.59</v>
      </c>
      <c r="E38" s="98"/>
      <c r="F38" s="98"/>
    </row>
    <row r="39" spans="1:6" ht="12.75" customHeight="1">
      <c r="A39" s="131" t="s">
        <v>235</v>
      </c>
      <c r="B39" s="131" t="s">
        <v>236</v>
      </c>
      <c r="C39" s="98">
        <v>276.38</v>
      </c>
      <c r="D39" s="98">
        <v>276.38</v>
      </c>
      <c r="E39" s="98"/>
      <c r="F39" s="98"/>
    </row>
    <row r="40" spans="1:6" ht="12.75" customHeight="1">
      <c r="A40" s="131" t="s">
        <v>237</v>
      </c>
      <c r="B40" s="131" t="s">
        <v>238</v>
      </c>
      <c r="C40" s="98">
        <v>5.48</v>
      </c>
      <c r="D40" s="98">
        <v>5.48</v>
      </c>
      <c r="E40" s="98"/>
      <c r="F40" s="98"/>
    </row>
    <row r="41" spans="1:6" ht="12.75" customHeight="1">
      <c r="A41" s="131" t="s">
        <v>239</v>
      </c>
      <c r="B41" s="131" t="s">
        <v>240</v>
      </c>
      <c r="C41" s="98">
        <v>31.58</v>
      </c>
      <c r="D41" s="98">
        <v>31.58</v>
      </c>
      <c r="E41" s="98"/>
      <c r="F41" s="98"/>
    </row>
    <row r="42" spans="1:6" ht="12.75" customHeight="1">
      <c r="A42" s="131" t="s">
        <v>241</v>
      </c>
      <c r="B42" s="131" t="s">
        <v>242</v>
      </c>
      <c r="C42" s="98">
        <v>381.68</v>
      </c>
      <c r="D42" s="98">
        <v>31.68</v>
      </c>
      <c r="E42" s="98"/>
      <c r="F42" s="98">
        <v>350</v>
      </c>
    </row>
    <row r="43" spans="1:6" ht="12.75" customHeight="1">
      <c r="A43" s="131" t="s">
        <v>243</v>
      </c>
      <c r="B43" s="131" t="s">
        <v>244</v>
      </c>
      <c r="C43" s="98">
        <v>50</v>
      </c>
      <c r="D43" s="98"/>
      <c r="E43" s="98"/>
      <c r="F43" s="98">
        <v>50</v>
      </c>
    </row>
    <row r="44" spans="1:6" ht="12.75" customHeight="1">
      <c r="A44" s="131" t="s">
        <v>245</v>
      </c>
      <c r="B44" s="131" t="s">
        <v>246</v>
      </c>
      <c r="C44" s="98">
        <v>50</v>
      </c>
      <c r="D44" s="98"/>
      <c r="E44" s="98"/>
      <c r="F44" s="98">
        <v>50</v>
      </c>
    </row>
    <row r="45" spans="1:6" ht="12.75" customHeight="1">
      <c r="A45" s="131" t="s">
        <v>247</v>
      </c>
      <c r="B45" s="131" t="s">
        <v>248</v>
      </c>
      <c r="C45" s="98">
        <v>16.6</v>
      </c>
      <c r="D45" s="98"/>
      <c r="E45" s="98"/>
      <c r="F45" s="98">
        <v>16.6</v>
      </c>
    </row>
    <row r="46" spans="1:6" ht="12.75" customHeight="1">
      <c r="A46" s="131" t="s">
        <v>249</v>
      </c>
      <c r="B46" s="131" t="s">
        <v>250</v>
      </c>
      <c r="C46" s="98">
        <v>16.6</v>
      </c>
      <c r="D46" s="98"/>
      <c r="E46" s="98"/>
      <c r="F46" s="98">
        <v>16.6</v>
      </c>
    </row>
    <row r="47" spans="1:6" ht="12.75" customHeight="1">
      <c r="A47" s="131" t="s">
        <v>251</v>
      </c>
      <c r="B47" s="131" t="s">
        <v>252</v>
      </c>
      <c r="C47" s="98"/>
      <c r="D47" s="98"/>
      <c r="E47" s="98"/>
      <c r="F47" s="98"/>
    </row>
    <row r="48" spans="1:6" ht="12.75" customHeight="1">
      <c r="A48" s="130" t="s">
        <v>253</v>
      </c>
      <c r="B48" s="130" t="s">
        <v>254</v>
      </c>
      <c r="C48" s="98"/>
      <c r="D48" s="98"/>
      <c r="E48" s="98"/>
      <c r="F48" s="98"/>
    </row>
    <row r="49" spans="1:6" ht="12.75" customHeight="1">
      <c r="A49" s="130" t="s">
        <v>255</v>
      </c>
      <c r="B49" s="130" t="s">
        <v>256</v>
      </c>
      <c r="C49" s="98"/>
      <c r="D49" s="98"/>
      <c r="E49" s="98"/>
      <c r="F49" s="98"/>
    </row>
    <row r="50" spans="1:6" ht="12.75" customHeight="1">
      <c r="A50" s="131" t="s">
        <v>257</v>
      </c>
      <c r="B50" s="131" t="s">
        <v>258</v>
      </c>
      <c r="C50" s="98"/>
      <c r="D50" s="98"/>
      <c r="E50" s="98"/>
      <c r="F50" s="98"/>
    </row>
    <row r="51" spans="1:6" ht="12.75" customHeight="1">
      <c r="A51" s="131" t="s">
        <v>259</v>
      </c>
      <c r="B51" s="131" t="s">
        <v>252</v>
      </c>
      <c r="C51" s="98"/>
      <c r="D51" s="98"/>
      <c r="E51" s="98"/>
      <c r="F51" s="98"/>
    </row>
    <row r="52" spans="1:6" ht="12.75" customHeight="1">
      <c r="A52" s="131" t="s">
        <v>260</v>
      </c>
      <c r="B52" s="131" t="s">
        <v>261</v>
      </c>
      <c r="C52" s="98"/>
      <c r="D52" s="98"/>
      <c r="E52" s="98"/>
      <c r="F52" s="98"/>
    </row>
    <row r="53" spans="1:6" ht="12.75" customHeight="1">
      <c r="A53" s="130" t="s">
        <v>262</v>
      </c>
      <c r="B53" s="130" t="s">
        <v>263</v>
      </c>
      <c r="C53" s="98">
        <v>889.18</v>
      </c>
      <c r="D53" s="98"/>
      <c r="E53" s="98"/>
      <c r="F53" s="98">
        <v>889.18</v>
      </c>
    </row>
  </sheetData>
  <sheetProtection/>
  <printOptions horizontalCentered="1"/>
  <pageMargins left="0.59" right="0.59" top="0.7900000000000001" bottom="0.7900000000000001"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workbookViewId="0" topLeftCell="A1">
      <selection activeCell="F9" sqref="F9"/>
    </sheetView>
  </sheetViews>
  <sheetFormatPr defaultColWidth="9.16015625" defaultRowHeight="12.75" customHeight="1"/>
  <cols>
    <col min="1" max="6" width="21.33203125" style="0" customWidth="1"/>
  </cols>
  <sheetData>
    <row r="1" ht="30" customHeight="1">
      <c r="A1" s="59" t="s">
        <v>23</v>
      </c>
    </row>
    <row r="2" spans="1:6" ht="28.5" customHeight="1">
      <c r="A2" s="81" t="s">
        <v>264</v>
      </c>
      <c r="B2" s="81"/>
      <c r="C2" s="81"/>
      <c r="D2" s="81"/>
      <c r="E2" s="81"/>
      <c r="F2" s="81"/>
    </row>
    <row r="3" ht="22.5" customHeight="1">
      <c r="F3" s="4" t="s">
        <v>46</v>
      </c>
    </row>
    <row r="4" spans="1:6" ht="22.5" customHeight="1">
      <c r="A4" s="83" t="s">
        <v>147</v>
      </c>
      <c r="B4" s="83" t="s">
        <v>148</v>
      </c>
      <c r="C4" s="83" t="s">
        <v>126</v>
      </c>
      <c r="D4" s="83" t="s">
        <v>149</v>
      </c>
      <c r="E4" s="83" t="s">
        <v>150</v>
      </c>
      <c r="F4" s="83" t="s">
        <v>152</v>
      </c>
    </row>
    <row r="5" spans="1:6" ht="15.75" customHeight="1">
      <c r="A5" s="70" t="s">
        <v>136</v>
      </c>
      <c r="B5" s="70" t="s">
        <v>136</v>
      </c>
      <c r="C5" s="70">
        <v>1</v>
      </c>
      <c r="D5" s="70">
        <v>2</v>
      </c>
      <c r="E5" s="70">
        <v>3</v>
      </c>
      <c r="F5" s="70" t="s">
        <v>136</v>
      </c>
    </row>
    <row r="6" spans="1:6" ht="12.75" customHeight="1">
      <c r="A6" s="83">
        <v>210</v>
      </c>
      <c r="B6" s="83" t="s">
        <v>126</v>
      </c>
      <c r="C6" s="83">
        <v>18214.23</v>
      </c>
      <c r="D6" s="83">
        <v>17463.82</v>
      </c>
      <c r="E6" s="83">
        <v>750.41</v>
      </c>
      <c r="F6" s="74"/>
    </row>
    <row r="7" spans="1:6" ht="12.75" customHeight="1">
      <c r="A7" s="83" t="s">
        <v>153</v>
      </c>
      <c r="B7" s="83" t="s">
        <v>154</v>
      </c>
      <c r="C7" s="83">
        <v>902.16</v>
      </c>
      <c r="D7" s="83">
        <v>666.57</v>
      </c>
      <c r="E7" s="83">
        <v>130.59</v>
      </c>
      <c r="F7" s="74"/>
    </row>
    <row r="8" spans="1:6" ht="12.75" customHeight="1">
      <c r="A8" s="83" t="s">
        <v>156</v>
      </c>
      <c r="B8" s="83" t="s">
        <v>157</v>
      </c>
      <c r="C8" s="83">
        <v>1544.31</v>
      </c>
      <c r="D8" s="83">
        <v>1204.64</v>
      </c>
      <c r="E8" s="83">
        <v>69.81</v>
      </c>
      <c r="F8" s="74"/>
    </row>
    <row r="9" spans="1:6" ht="12.75" customHeight="1">
      <c r="A9" s="83" t="s">
        <v>161</v>
      </c>
      <c r="B9" s="83" t="s">
        <v>162</v>
      </c>
      <c r="C9" s="83">
        <v>11559.45</v>
      </c>
      <c r="D9" s="83">
        <v>10683.22</v>
      </c>
      <c r="E9" s="83">
        <v>88.23</v>
      </c>
      <c r="F9" s="74"/>
    </row>
    <row r="10" spans="1:6" ht="12.75" customHeight="1">
      <c r="A10" s="83" t="s">
        <v>164</v>
      </c>
      <c r="B10" s="83" t="s">
        <v>165</v>
      </c>
      <c r="C10" s="83">
        <v>3995.09</v>
      </c>
      <c r="D10" s="83">
        <v>3629.13</v>
      </c>
      <c r="E10" s="83">
        <v>349.36</v>
      </c>
      <c r="F10" s="74"/>
    </row>
    <row r="11" spans="1:6" ht="12.75" customHeight="1">
      <c r="A11" s="83">
        <v>21007</v>
      </c>
      <c r="B11" s="83" t="s">
        <v>167</v>
      </c>
      <c r="C11" s="83">
        <v>2316.03</v>
      </c>
      <c r="D11" s="83">
        <v>1103.01</v>
      </c>
      <c r="E11" s="83">
        <v>98.49</v>
      </c>
      <c r="F11" s="74"/>
    </row>
    <row r="12" spans="1:6" ht="12.75" customHeight="1">
      <c r="A12" s="83">
        <v>21099</v>
      </c>
      <c r="B12" s="83" t="s">
        <v>168</v>
      </c>
      <c r="C12" s="83">
        <v>191.18</v>
      </c>
      <c r="D12" s="83">
        <v>177.25</v>
      </c>
      <c r="E12" s="83">
        <v>13.93</v>
      </c>
      <c r="F12" s="74"/>
    </row>
    <row r="13" spans="1:6" ht="12.75" customHeight="1">
      <c r="A13" s="74"/>
      <c r="B13" s="75"/>
      <c r="C13" s="74"/>
      <c r="D13" s="75"/>
      <c r="E13" s="75"/>
      <c r="F13" s="75"/>
    </row>
    <row r="14" spans="1:3" ht="12.75" customHeight="1">
      <c r="A14" s="59"/>
      <c r="C14" s="59"/>
    </row>
    <row r="15" spans="1:2" ht="12.75" customHeight="1">
      <c r="A15" s="59"/>
      <c r="B15" s="59"/>
    </row>
    <row r="16" ht="12.75" customHeight="1">
      <c r="B16" s="59"/>
    </row>
    <row r="17" ht="12.75" customHeight="1">
      <c r="B17" s="59"/>
    </row>
    <row r="18" ht="12.75" customHeight="1">
      <c r="B18" s="59"/>
    </row>
    <row r="19" ht="12.75" customHeight="1">
      <c r="B19" s="59"/>
    </row>
  </sheetData>
  <sheetProtection/>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老A</cp:lastModifiedBy>
  <cp:lastPrinted>2018-06-07T08:36:30Z</cp:lastPrinted>
  <dcterms:created xsi:type="dcterms:W3CDTF">2018-01-09T01:56:11Z</dcterms:created>
  <dcterms:modified xsi:type="dcterms:W3CDTF">2019-04-01T03:01:32Z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ies>
</file>