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'表11-部门综合预算政府采购（资产配置、购买服务）预算表'!$A$1:$N$13</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'表2-部门综合预算收入总表'!$A$1:$P$8</definedName>
    <definedName name="_xlnm.Print_Area" localSheetId="4">'表3-部门综合预算支出总表'!$A$1:$N$8</definedName>
    <definedName name="_xlnm.Print_Area" localSheetId="5">'表4-部门综合预算财政拨款收支总表'!$A$1:$F$41</definedName>
    <definedName name="_xlnm.Print_Area" localSheetId="6">'表5-部门综合预算一般公共预算支出明细表（按功能科目分）'!$A$1:$G$8</definedName>
    <definedName name="_xlnm.Print_Area" localSheetId="7">'表6-部门综合预算一般公共预算支出明细表（按经济分类科目分）'!$A$1:$F$44</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'表8-部门综合预一般公共预算基本支出明细表（按经济分类科目分）'!$A$1:$F$41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<sst xmlns="http://schemas.openxmlformats.org/spreadsheetml/2006/main" count="940" uniqueCount="389">
  <si>
    <t>附件</t>
  </si>
  <si>
    <t>2018年部门综合预算公开报表</t>
  </si>
  <si>
    <t xml:space="preserve">                            部门名称：神木市市场监督管理局</t>
  </si>
  <si>
    <t xml:space="preserve">                            保密审查情况：已审查</t>
  </si>
  <si>
    <t xml:space="preserve">                            部门主要负责人审签情况：已审签</t>
  </si>
  <si>
    <t>目 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</si>
  <si>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</si>
  <si>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</si>
  <si>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</si>
  <si>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</si>
  <si>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</si>
  <si>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</si>
  <si>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</si>
  <si>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</si>
  <si>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</si>
  <si>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</si>
  <si>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</si>
  <si>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</si>
  <si>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</si>
  <si>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</si>
  <si>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</si>
  <si>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</si>
  <si>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</si>
  <si>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</si>
  <si>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</si>
  <si>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</si>
  <si>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</si>
  <si>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</si>
  <si>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</si>
  <si>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</si>
  <si>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无政府性基金收入</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</si>
  <si>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</si>
  <si>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</si>
  <si>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</si>
  <si>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</si>
  <si>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</si>
  <si>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</si>
  <si>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</si>
  <si>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</si>
  <si>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我部门将按照全市总体部署，稳步推进部门预算绩效管理</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</si>
  <si>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</si>
  <si>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</si>
  <si>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</si>
  <si>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</si>
  <si>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</si>
  <si>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</si>
  <si>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</si>
  <si>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</si>
  <si>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</si>
  <si>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</si>
  <si>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</si>
  <si>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</si>
  <si>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</si>
  <si>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</si>
  <si>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</si>
  <si>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</si>
  <si>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</si>
  <si>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</si>
  <si>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</si>
  <si>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</si>
  <si>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</si>
  <si>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</si>
  <si>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</si>
  <si>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</si>
  <si>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</si>
  <si>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</si>
  <si>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</si>
  <si>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</si>
  <si>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</si>
  <si>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</si>
  <si>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</si>
  <si>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</si>
  <si>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</si>
  <si>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</si>
  <si>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</si>
  <si>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</si>
  <si>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</si>
  <si>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</si>
  <si>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</si>
  <si>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</si>
  <si>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</si>
  <si>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</si>
  <si>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</si>
  <si>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</si>
  <si>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</si>
  <si>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</si>
  <si>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</si>
  <si>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</si>
  <si>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</si>
  <si>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</si>
  <si>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</si>
  <si>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</si>
  <si>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</si>
  <si>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</si>
  <si>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</si>
  <si>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</si>
  <si>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</si>
  <si>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</si>
  <si>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</si>
  <si>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</si>
  <si>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</si>
  <si>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</si>
  <si>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</si>
  <si>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</si>
  <si>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</si>
  <si>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</si>
  <si>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</si>
  <si>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</si>
  <si>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</si>
  <si>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</si>
  <si>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</si>
  <si>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</si>
  <si>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</si>
  <si>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</si>
  <si>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</si>
  <si>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</si>
  <si>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</si>
  <si>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</si>
  <si>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</si>
  <si>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</si>
  <si>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</si>
  <si>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</si>
  <si>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</si>
  <si>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</si>
  <si>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</si>
  <si>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</si>
  <si>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</si>
  <si>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</si>
  <si>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</si>
  <si>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</si>
  <si>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</si>
  <si>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</si>
  <si>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</si>
  <si>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</si>
  <si>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</si>
  <si>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</si>
  <si>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</si>
  <si>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神木市市场监管局</t>
  </si>
  <si>
    <t>公共预算拨款</t>
  </si>
  <si>
    <t>其中：专项资金列入部门预算的项目</t>
  </si>
  <si>
    <t>神木市市场监督管理局</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</si>
  <si>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</si>
  <si>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</si>
  <si>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</si>
  <si>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</si>
  <si>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</si>
  <si>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</si>
  <si>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</si>
  <si>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</si>
  <si>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</si>
  <si>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</si>
  <si>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</si>
  <si>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</si>
  <si>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</si>
  <si>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</si>
  <si>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 xml:space="preserve">  行政管理事务</t>
  </si>
  <si>
    <t xml:space="preserve">    一般行政管理事务</t>
  </si>
  <si>
    <t>经济科目编码</t>
  </si>
  <si>
    <t>经济科目名称</t>
  </si>
  <si>
    <t>301</t>
  </si>
  <si>
    <t>工资福利支出</t>
  </si>
  <si>
    <t xml:space="preserve">  30101</t>
  </si>
  <si>
    <t xml:space="preserve">  基本工资</t>
  </si>
  <si>
    <t xml:space="preserve">  30102</t>
  </si>
  <si>
    <t xml:space="preserve">  津贴补贴</t>
  </si>
  <si>
    <t xml:space="preserve">  30103</t>
  </si>
  <si>
    <t xml:space="preserve">  奖金</t>
  </si>
  <si>
    <r>
      <t xml:space="preserve"> </t>
    </r>
    <r>
      <rPr>
        <sz val="10"/>
        <rFont val="宋体"/>
        <family val="0"/>
      </rPr>
      <t xml:space="preserve"> </t>
    </r>
    <r>
      <rPr>
        <sz val="10"/>
        <rFont val="宋体"/>
        <family val="0"/>
      </rPr>
      <t>30107</t>
    </r>
  </si>
  <si>
    <t xml:space="preserve">  绩效工资</t>
  </si>
  <si>
    <r>
      <t xml:space="preserve"> </t>
    </r>
    <r>
      <rPr>
        <sz val="10"/>
        <rFont val="宋体"/>
        <family val="0"/>
      </rPr>
      <t xml:space="preserve"> </t>
    </r>
    <r>
      <rPr>
        <sz val="10"/>
        <rFont val="宋体"/>
        <family val="0"/>
      </rPr>
      <t>30108</t>
    </r>
  </si>
  <si>
    <r>
      <t xml:space="preserve"> </t>
    </r>
    <r>
      <rPr>
        <sz val="10"/>
        <rFont val="宋体"/>
        <family val="0"/>
      </rPr>
      <t xml:space="preserve"> </t>
    </r>
    <r>
      <rPr>
        <sz val="10"/>
        <rFont val="宋体"/>
        <family val="0"/>
      </rPr>
      <t>机关事业单位基本养老保险缴费</t>
    </r>
  </si>
  <si>
    <r>
      <t xml:space="preserve"> </t>
    </r>
    <r>
      <rPr>
        <sz val="10"/>
        <rFont val="宋体"/>
        <family val="0"/>
      </rPr>
      <t xml:space="preserve"> </t>
    </r>
    <r>
      <rPr>
        <sz val="10"/>
        <rFont val="宋体"/>
        <family val="0"/>
      </rPr>
      <t>30109</t>
    </r>
  </si>
  <si>
    <r>
      <t xml:space="preserve"> </t>
    </r>
    <r>
      <rPr>
        <sz val="10"/>
        <rFont val="宋体"/>
        <family val="0"/>
      </rPr>
      <t xml:space="preserve"> </t>
    </r>
    <r>
      <rPr>
        <sz val="10"/>
        <rFont val="宋体"/>
        <family val="0"/>
      </rPr>
      <t>职业年金缴费</t>
    </r>
  </si>
  <si>
    <t xml:space="preserve">  3011202</t>
  </si>
  <si>
    <t xml:space="preserve">  工伤保险</t>
  </si>
  <si>
    <r>
      <t xml:space="preserve"> </t>
    </r>
    <r>
      <rPr>
        <sz val="10"/>
        <rFont val="宋体"/>
        <family val="0"/>
      </rPr>
      <t xml:space="preserve"> </t>
    </r>
    <r>
      <rPr>
        <sz val="10"/>
        <rFont val="宋体"/>
        <family val="0"/>
      </rPr>
      <t>30113</t>
    </r>
  </si>
  <si>
    <r>
      <t xml:space="preserve"> </t>
    </r>
    <r>
      <rPr>
        <sz val="10"/>
        <rFont val="宋体"/>
        <family val="0"/>
      </rPr>
      <t xml:space="preserve"> </t>
    </r>
    <r>
      <rPr>
        <sz val="10"/>
        <rFont val="宋体"/>
        <family val="0"/>
      </rPr>
      <t>住房公积金</t>
    </r>
  </si>
  <si>
    <t xml:space="preserve">  3019906</t>
  </si>
  <si>
    <t xml:space="preserve">  三费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</si>
  <si>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</si>
  <si>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</si>
  <si>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</si>
  <si>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</si>
  <si>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</si>
  <si>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</si>
  <si>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</si>
  <si>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</si>
  <si>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</si>
  <si>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r>
      <t xml:space="preserve"> </t>
    </r>
    <r>
      <rPr>
        <sz val="10"/>
        <rFont val="宋体"/>
        <family val="0"/>
      </rPr>
      <t xml:space="preserve"> </t>
    </r>
    <r>
      <rPr>
        <sz val="10"/>
        <rFont val="宋体"/>
        <family val="0"/>
      </rPr>
      <t>咨询费</t>
    </r>
  </si>
  <si>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</si>
  <si>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</si>
  <si>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</si>
  <si>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</si>
  <si>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</si>
  <si>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</si>
  <si>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</si>
  <si>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</si>
  <si>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</si>
  <si>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</si>
  <si>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</si>
  <si>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</si>
  <si>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</si>
  <si>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</si>
  <si>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</si>
  <si>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302018</t>
  </si>
  <si>
    <t xml:space="preserve">  专用材料费</t>
  </si>
  <si>
    <r>
      <t xml:space="preserve">  3022</t>
    </r>
    <r>
      <rPr>
        <sz val="10"/>
        <rFont val="宋体"/>
        <family val="0"/>
      </rPr>
      <t>7</t>
    </r>
  </si>
  <si>
    <r>
      <t xml:space="preserve"> </t>
    </r>
    <r>
      <rPr>
        <sz val="10"/>
        <rFont val="宋体"/>
        <family val="0"/>
      </rPr>
      <t xml:space="preserve"> </t>
    </r>
    <r>
      <rPr>
        <sz val="10"/>
        <rFont val="宋体"/>
        <family val="0"/>
      </rPr>
      <t>委托业务费</t>
    </r>
  </si>
  <si>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</si>
  <si>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</si>
  <si>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</si>
  <si>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</si>
  <si>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</si>
  <si>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</si>
  <si>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</si>
  <si>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</si>
  <si>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</si>
  <si>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</si>
  <si>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3030101</t>
  </si>
  <si>
    <t xml:space="preserve">  离休工资</t>
  </si>
  <si>
    <t xml:space="preserve">  3030102</t>
  </si>
  <si>
    <t xml:space="preserve">  离休津贴</t>
  </si>
  <si>
    <t xml:space="preserve">  3030105</t>
  </si>
  <si>
    <t xml:space="preserve">  离休三费</t>
  </si>
  <si>
    <t xml:space="preserve">  3030106</t>
  </si>
  <si>
    <t xml:space="preserve">  离休住房补贴</t>
  </si>
  <si>
    <t xml:space="preserve">  3030201</t>
  </si>
  <si>
    <t xml:space="preserve">  退休工资</t>
  </si>
  <si>
    <t xml:space="preserve">  3030204</t>
  </si>
  <si>
    <t xml:space="preserve">  退休三费</t>
  </si>
  <si>
    <t xml:space="preserve">  3030207</t>
  </si>
  <si>
    <t xml:space="preserve">  退休住房补贴</t>
  </si>
  <si>
    <t xml:space="preserve">  3030501</t>
  </si>
  <si>
    <t xml:space="preserve">  遗属人员补助</t>
  </si>
  <si>
    <t>2018年部门综合预算一般公共预算基本支出明细表（按功能科目分）</t>
  </si>
  <si>
    <t xml:space="preserve">  行政运行管理事务</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</si>
  <si>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</si>
  <si>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</si>
  <si>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</si>
  <si>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</si>
  <si>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</si>
  <si>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</si>
  <si>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</si>
  <si>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</si>
  <si>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</si>
  <si>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</si>
  <si>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</si>
  <si>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</si>
  <si>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</si>
  <si>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</si>
  <si>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</si>
  <si>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</si>
  <si>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</si>
  <si>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</si>
  <si>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</si>
  <si>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</si>
  <si>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</si>
  <si>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</si>
  <si>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</si>
  <si>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</si>
  <si>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</si>
  <si>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</si>
  <si>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</si>
  <si>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</si>
  <si>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</si>
  <si>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</si>
  <si>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</si>
  <si>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</si>
  <si>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</si>
  <si>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</si>
  <si>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</si>
  <si>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</si>
  <si>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抽检专项经费</t>
  </si>
  <si>
    <t>打击传销不正当竞争虚假广告专项经费</t>
  </si>
  <si>
    <t>2017年“双随机、一公开”抽查审计经费</t>
  </si>
  <si>
    <t>液化汽瓶报废专项</t>
  </si>
  <si>
    <t>检衡车专项费用</t>
  </si>
  <si>
    <t>流通领域商品质量检测工作专项</t>
  </si>
  <si>
    <t>陕西省认证工作经费</t>
  </si>
  <si>
    <t>陕西省计量工作经费</t>
  </si>
  <si>
    <t>医疗卫生计量检测工作专项</t>
  </si>
  <si>
    <t>特种设备安全监管及注册登记工本费</t>
  </si>
  <si>
    <t>计量器具鉴定证书、合格证印刷及编制《市场信息简报》</t>
  </si>
  <si>
    <t>各类市场整顿专项</t>
  </si>
  <si>
    <t>科目编码</t>
  </si>
  <si>
    <t>采购项目</t>
  </si>
  <si>
    <t>采购目录</t>
  </si>
  <si>
    <t>购买服务内容</t>
  </si>
  <si>
    <t>规格型号</t>
  </si>
  <si>
    <t>数量</t>
  </si>
  <si>
    <t>实施采购时间</t>
  </si>
  <si>
    <t>预算金额</t>
  </si>
  <si>
    <t>说明</t>
  </si>
  <si>
    <t>类</t>
  </si>
  <si>
    <t>款</t>
  </si>
  <si>
    <t>项</t>
  </si>
  <si>
    <t>01</t>
  </si>
  <si>
    <t>服务类</t>
  </si>
  <si>
    <t>审计费</t>
  </si>
  <si>
    <t>货物类</t>
  </si>
  <si>
    <t>印制费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</si>
  <si>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</si>
  <si>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</si>
  <si>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</si>
  <si>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</si>
  <si>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</si>
  <si>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</si>
  <si>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</si>
  <si>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</si>
  <si>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</si>
  <si>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</si>
  <si>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</si>
  <si>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</si>
  <si>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</si>
  <si>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</si>
  <si>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</si>
  <si>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</si>
  <si>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</si>
  <si>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</si>
  <si>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</si>
  <si>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</si>
  <si>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</si>
  <si>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</si>
  <si>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</si>
  <si>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</si>
  <si>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</si>
  <si>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</si>
  <si>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</si>
  <si>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</si>
  <si>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</si>
  <si>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</si>
  <si>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</si>
  <si>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</si>
  <si>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</si>
  <si>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</si>
  <si>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</si>
  <si>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</si>
  <si>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</si>
  <si>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</si>
  <si>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</si>
  <si>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</si>
  <si>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</si>
  <si>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</si>
  <si>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</si>
  <si>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</si>
  <si>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</si>
  <si>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</si>
  <si>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</si>
  <si>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</si>
  <si>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</si>
  <si>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</si>
  <si>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</si>
  <si>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</si>
  <si>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</si>
  <si>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</si>
  <si>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</si>
  <si>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</si>
  <si>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</si>
  <si>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</si>
  <si>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</si>
  <si>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</si>
  <si>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</si>
  <si>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</si>
  <si>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</si>
  <si>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</si>
  <si>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</si>
  <si>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</si>
  <si>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</si>
  <si>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</si>
  <si>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</si>
  <si>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</si>
  <si>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</si>
  <si>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</si>
  <si>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</si>
  <si>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</si>
  <si>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</si>
  <si>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</si>
  <si>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</si>
  <si>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</si>
  <si>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</si>
  <si>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</si>
  <si>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</si>
  <si>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</si>
  <si>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</si>
  <si>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</si>
  <si>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</si>
  <si>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</si>
  <si>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</si>
  <si>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情况说明：截止到2017年底车辆21辆中，有五辆已上交公车办，未进行账务处理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</si>
</sst>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 \-#,##0;* &quot;-&quot;;@"/>
    <numFmt numFmtId="178" formatCode="&quot;￥&quot;* _-#,##0;&quot;￥&quot;* \-#,##0;&quot;￥&quot;* _-&quot;-&quot;;@"/>
    <numFmt numFmtId="179" formatCode="* #,##0.00;* \-#,##0.00;* &quot;-&quot;??;@"/>
    <numFmt numFmtId="180" formatCode="0.00_);[Red]\(0.00\)"/>
    <numFmt numFmtId="181" formatCode="0.00_ "/>
    <numFmt numFmtId="182" formatCode="0.0000_ "/>
    <numFmt numFmtId="183" formatCode="0_ "/>
    <numFmt numFmtId="184" formatCode="#,##0.00_ "/>
    <numFmt numFmtId="185" formatCode="#,##0.0000"/>
  </numFmts>
  <fonts count="58">
    <font>
      <sz val="9"/>
      <name val="宋体"/>
      <family val="0"/>
    </font>
    <font>
      <sz val="11"/>
      <name val="宋体"/>
      <family val="0"/>
    </font>
    <font>
      <sz val="12"/>
      <name val="宋体"/>
      <family val="0"/>
    </font>
    <font>
      <b/>
      <sz val="16"/>
      <name val="宋体"/>
      <family val="0"/>
    </font>
    <font>
      <sz val="12"/>
      <name val="黑体"/>
      <family val="3"/>
    </font>
    <font>
      <sz val="11"/>
      <color indexed="8"/>
      <name val="宋体"/>
      <family val="0"/>
    </font>
    <font>
      <sz val="10"/>
      <name val="宋体"/>
      <family val="0"/>
    </font>
    <font>
      <b/>
      <sz val="11"/>
      <name val="宋体"/>
      <family val="0"/>
    </font>
    <font>
      <b/>
      <sz val="15"/>
      <name val="宋体"/>
      <family val="0"/>
    </font>
    <font>
      <b/>
      <sz val="9"/>
      <name val="宋体"/>
      <family val="0"/>
    </font>
    <font>
      <sz val="10"/>
      <color indexed="8"/>
      <name val="宋体"/>
      <family val="0"/>
    </font>
    <font>
      <b/>
      <sz val="18"/>
      <name val="宋体"/>
      <family val="0"/>
    </font>
    <font>
      <b/>
      <sz val="12"/>
      <name val="宋体"/>
      <family val="0"/>
    </font>
    <font>
      <sz val="16"/>
      <name val="宋体"/>
      <family val="0"/>
    </font>
    <font>
      <sz val="48"/>
      <name val="宋体"/>
      <family val="0"/>
    </font>
    <font>
      <b/>
      <sz val="20"/>
      <name val="宋体"/>
      <family val="0"/>
    </font>
    <font>
      <b/>
      <sz val="10"/>
      <name val="Arial"/>
      <family val="2"/>
    </font>
    <font>
      <sz val="11"/>
      <color indexed="16"/>
      <name val="宋体"/>
      <family val="0"/>
    </font>
    <font>
      <b/>
      <sz val="11"/>
      <color indexed="54"/>
      <name val="宋体"/>
      <family val="0"/>
    </font>
    <font>
      <b/>
      <sz val="11"/>
      <color indexed="53"/>
      <name val="宋体"/>
      <family val="0"/>
    </font>
    <font>
      <b/>
      <sz val="15"/>
      <color indexed="54"/>
      <name val="宋体"/>
      <family val="0"/>
    </font>
    <font>
      <b/>
      <sz val="11"/>
      <color indexed="63"/>
      <name val="宋体"/>
      <family val="0"/>
    </font>
    <font>
      <sz val="11"/>
      <color indexed="9"/>
      <name val="宋体"/>
      <family val="0"/>
    </font>
    <font>
      <sz val="11"/>
      <color indexed="19"/>
      <name val="宋体"/>
      <family val="0"/>
    </font>
    <font>
      <sz val="11"/>
      <color indexed="62"/>
      <name val="宋体"/>
      <family val="0"/>
    </font>
    <font>
      <i/>
      <sz val="11"/>
      <color indexed="23"/>
      <name val="宋体"/>
      <family val="0"/>
    </font>
    <font>
      <u val="single"/>
      <sz val="11"/>
      <color indexed="20"/>
      <name val="宋体"/>
      <family val="0"/>
    </font>
    <font>
      <sz val="11"/>
      <color indexed="17"/>
      <name val="宋体"/>
      <family val="0"/>
    </font>
    <font>
      <b/>
      <sz val="18"/>
      <color indexed="54"/>
      <name val="宋体"/>
      <family val="0"/>
    </font>
    <font>
      <u val="single"/>
      <sz val="11"/>
      <color indexed="12"/>
      <name val="宋体"/>
      <family val="0"/>
    </font>
    <font>
      <sz val="11"/>
      <color indexed="53"/>
      <name val="宋体"/>
      <family val="0"/>
    </font>
    <font>
      <b/>
      <sz val="13"/>
      <color indexed="54"/>
      <name val="宋体"/>
      <family val="0"/>
    </font>
    <font>
      <sz val="11"/>
      <color indexed="10"/>
      <name val="宋体"/>
      <family val="0"/>
    </font>
    <font>
      <b/>
      <sz val="11"/>
      <color indexed="9"/>
      <name val="宋体"/>
      <family val="0"/>
    </font>
    <font>
      <b/>
      <sz val="11"/>
      <color indexed="8"/>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6"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6" fontId="16" fillId="0" borderId="0" applyFont="0" applyFill="0" applyBorder="0" applyAlignment="0" applyProtection="0"/>
    <xf numFmtId="0" fontId="0" fillId="0" borderId="0">
      <alignment/>
      <protection/>
    </xf>
    <xf numFmtId="177" fontId="16"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16" fillId="0" borderId="0" applyFont="0" applyFill="0" applyBorder="0" applyAlignment="0" applyProtection="0"/>
    <xf numFmtId="0"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16"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0" fillId="0" borderId="0">
      <alignment/>
      <protection/>
    </xf>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0" borderId="0">
      <alignment/>
      <protection/>
    </xf>
    <xf numFmtId="0" fontId="0" fillId="0" borderId="0">
      <alignment/>
      <protection/>
    </xf>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0" fillId="0" borderId="0">
      <alignment/>
      <protection/>
    </xf>
    <xf numFmtId="0" fontId="56" fillId="16" borderId="0" applyNumberFormat="0" applyBorder="0" applyAlignment="0" applyProtection="0"/>
    <xf numFmtId="0" fontId="37" fillId="17" borderId="0" applyNumberFormat="0" applyBorder="0" applyAlignment="0" applyProtection="0"/>
    <xf numFmtId="0" fontId="6" fillId="0" borderId="0">
      <alignment/>
      <protection/>
    </xf>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6" fillId="0" borderId="0">
      <alignment/>
      <protection/>
    </xf>
    <xf numFmtId="0" fontId="0" fillId="0" borderId="0">
      <alignment/>
      <protection/>
    </xf>
    <xf numFmtId="0" fontId="37" fillId="31" borderId="0" applyNumberFormat="0" applyBorder="0" applyAlignment="0" applyProtection="0"/>
    <xf numFmtId="0" fontId="6" fillId="0" borderId="0">
      <alignment/>
      <protection/>
    </xf>
    <xf numFmtId="0" fontId="40"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cellStyleXfs>
  <cellXfs count="207">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Border="1" applyAlignment="1">
      <alignment horizontal="center" vertical="center" wrapText="1"/>
    </xf>
    <xf numFmtId="0" fontId="0" fillId="0" borderId="0" xfId="0" applyBorder="1" applyAlignment="1">
      <alignment/>
    </xf>
    <xf numFmtId="49" fontId="1"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wrapText="1"/>
    </xf>
    <xf numFmtId="0" fontId="2" fillId="0" borderId="0" xfId="83" applyAlignment="1">
      <alignment vertical="center" wrapText="1"/>
      <protection/>
    </xf>
    <xf numFmtId="0" fontId="2" fillId="0" borderId="0" xfId="83" applyFont="1" applyAlignment="1">
      <alignment vertical="center"/>
      <protection/>
    </xf>
    <xf numFmtId="0" fontId="4" fillId="0" borderId="0" xfId="83" applyFont="1" applyAlignment="1">
      <alignment vertical="center" wrapText="1"/>
      <protection/>
    </xf>
    <xf numFmtId="0" fontId="3" fillId="0" borderId="0" xfId="83" applyFont="1" applyAlignment="1">
      <alignment horizontal="center" vertical="center" wrapText="1"/>
      <protection/>
    </xf>
    <xf numFmtId="0" fontId="2" fillId="0" borderId="0" xfId="83" applyFont="1" applyAlignment="1">
      <alignment horizontal="center" vertical="center" wrapText="1"/>
      <protection/>
    </xf>
    <xf numFmtId="0" fontId="2" fillId="0" borderId="10" xfId="83" applyFont="1" applyBorder="1" applyAlignment="1">
      <alignment vertical="center"/>
      <protection/>
    </xf>
    <xf numFmtId="0" fontId="2" fillId="0" borderId="10" xfId="83" applyFont="1" applyBorder="1" applyAlignment="1">
      <alignment vertical="center" wrapText="1"/>
      <protection/>
    </xf>
    <xf numFmtId="0" fontId="2" fillId="0" borderId="0" xfId="83" applyFont="1" applyBorder="1" applyAlignment="1">
      <alignment vertical="center" wrapText="1"/>
      <protection/>
    </xf>
    <xf numFmtId="0" fontId="2" fillId="0" borderId="11" xfId="83" applyBorder="1" applyAlignment="1">
      <alignment horizontal="center" vertical="center" wrapText="1"/>
      <protection/>
    </xf>
    <xf numFmtId="0" fontId="2" fillId="0" borderId="12" xfId="83" applyBorder="1" applyAlignment="1">
      <alignment horizontal="center" vertical="center" wrapText="1"/>
      <protection/>
    </xf>
    <xf numFmtId="0" fontId="2" fillId="0" borderId="9" xfId="83" applyBorder="1" applyAlignment="1">
      <alignment horizontal="center" vertical="center" wrapText="1"/>
      <protection/>
    </xf>
    <xf numFmtId="0" fontId="2" fillId="0" borderId="11" xfId="83" applyFont="1" applyBorder="1" applyAlignment="1">
      <alignment horizontal="center" vertical="center" wrapText="1"/>
      <protection/>
    </xf>
    <xf numFmtId="0" fontId="2" fillId="0" borderId="12" xfId="83" applyFont="1" applyBorder="1" applyAlignment="1">
      <alignment horizontal="center" vertical="center" wrapText="1"/>
      <protection/>
    </xf>
    <xf numFmtId="0" fontId="2" fillId="0" borderId="9" xfId="83" applyFont="1" applyBorder="1" applyAlignment="1">
      <alignment horizontal="center" vertical="center" wrapText="1"/>
      <protection/>
    </xf>
    <xf numFmtId="0" fontId="2" fillId="0" borderId="13" xfId="83" applyFont="1" applyBorder="1" applyAlignment="1">
      <alignment horizontal="center" vertical="center" wrapText="1"/>
      <protection/>
    </xf>
    <xf numFmtId="0" fontId="2" fillId="0" borderId="14" xfId="83" applyFont="1" applyBorder="1" applyAlignment="1">
      <alignment horizontal="center" vertical="center" wrapText="1"/>
      <protection/>
    </xf>
    <xf numFmtId="0" fontId="5" fillId="0" borderId="15" xfId="0" applyFont="1" applyFill="1" applyBorder="1" applyAlignment="1">
      <alignment vertical="center"/>
    </xf>
    <xf numFmtId="0" fontId="5" fillId="0" borderId="16" xfId="0" applyFont="1" applyFill="1" applyBorder="1" applyAlignment="1">
      <alignment vertical="center"/>
    </xf>
    <xf numFmtId="0" fontId="2" fillId="0" borderId="9" xfId="83" applyFont="1" applyBorder="1" applyAlignment="1">
      <alignment vertical="center" wrapText="1"/>
      <protection/>
    </xf>
    <xf numFmtId="0" fontId="2" fillId="0" borderId="14" xfId="83" applyFont="1" applyBorder="1" applyAlignment="1">
      <alignment horizontal="left" vertical="center" wrapText="1"/>
      <protection/>
    </xf>
    <xf numFmtId="0" fontId="2" fillId="0" borderId="15" xfId="83" applyFont="1" applyBorder="1" applyAlignment="1">
      <alignment horizontal="left" vertical="center" wrapText="1"/>
      <protection/>
    </xf>
    <xf numFmtId="0" fontId="2" fillId="0" borderId="11" xfId="83" applyBorder="1" applyAlignment="1">
      <alignment horizontal="right" vertical="center" wrapText="1"/>
      <protection/>
    </xf>
    <xf numFmtId="0" fontId="5" fillId="0" borderId="17" xfId="0" applyFont="1" applyFill="1" applyBorder="1" applyAlignment="1">
      <alignment vertical="center"/>
    </xf>
    <xf numFmtId="0" fontId="5" fillId="0" borderId="0" xfId="0" applyFont="1" applyFill="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10" xfId="0" applyFont="1" applyFill="1" applyBorder="1" applyAlignment="1">
      <alignment vertical="center"/>
    </xf>
    <xf numFmtId="0" fontId="5" fillId="0" borderId="20" xfId="0" applyFont="1" applyFill="1" applyBorder="1" applyAlignment="1">
      <alignment vertical="center"/>
    </xf>
    <xf numFmtId="0" fontId="2" fillId="0" borderId="21" xfId="83" applyBorder="1" applyAlignment="1">
      <alignment horizontal="center" vertical="center" wrapText="1"/>
      <protection/>
    </xf>
    <xf numFmtId="0" fontId="2" fillId="0" borderId="21" xfId="83" applyFont="1" applyBorder="1" applyAlignment="1">
      <alignment horizontal="left" vertical="top" wrapText="1"/>
      <protection/>
    </xf>
    <xf numFmtId="0" fontId="2" fillId="0" borderId="14" xfId="83" applyFont="1" applyBorder="1" applyAlignment="1">
      <alignment horizontal="left" vertical="top" wrapText="1"/>
      <protection/>
    </xf>
    <xf numFmtId="0" fontId="2" fillId="0" borderId="15" xfId="83" applyFont="1" applyBorder="1" applyAlignment="1">
      <alignment horizontal="left" vertical="top" wrapText="1"/>
      <protection/>
    </xf>
    <xf numFmtId="0" fontId="2" fillId="0" borderId="15" xfId="83" applyBorder="1" applyAlignment="1">
      <alignment horizontal="left" vertical="top" wrapText="1"/>
      <protection/>
    </xf>
    <xf numFmtId="0" fontId="6" fillId="0" borderId="9" xfId="83" applyFont="1" applyBorder="1" applyAlignment="1">
      <alignment horizontal="center" vertical="center" wrapText="1"/>
      <protection/>
    </xf>
    <xf numFmtId="0" fontId="2" fillId="0" borderId="9" xfId="83" applyBorder="1" applyAlignment="1">
      <alignment vertical="center" wrapText="1"/>
      <protection/>
    </xf>
    <xf numFmtId="0" fontId="2" fillId="0" borderId="9" xfId="83" applyFont="1" applyBorder="1" applyAlignment="1">
      <alignment horizontal="left" vertical="center" wrapText="1"/>
      <protection/>
    </xf>
    <xf numFmtId="0" fontId="6" fillId="0" borderId="0" xfId="83" applyNumberFormat="1" applyFont="1" applyFill="1" applyBorder="1" applyAlignment="1">
      <alignment vertical="center" wrapText="1"/>
      <protection/>
    </xf>
    <xf numFmtId="0" fontId="2" fillId="0" borderId="13" xfId="83" applyBorder="1" applyAlignment="1">
      <alignment horizontal="right" vertical="center" wrapText="1"/>
      <protection/>
    </xf>
    <xf numFmtId="0" fontId="2" fillId="0" borderId="16" xfId="83" applyBorder="1" applyAlignment="1">
      <alignment horizontal="left" vertical="top" wrapText="1"/>
      <protection/>
    </xf>
    <xf numFmtId="0" fontId="2" fillId="0" borderId="0" xfId="83" applyAlignment="1">
      <alignment vertical="center"/>
      <protection/>
    </xf>
    <xf numFmtId="0" fontId="6" fillId="0" borderId="0" xfId="83" applyFont="1" applyAlignment="1">
      <alignment vertical="center" wrapText="1"/>
      <protection/>
    </xf>
    <xf numFmtId="0" fontId="4" fillId="0" borderId="0" xfId="83" applyFont="1" applyAlignment="1">
      <alignment vertical="center"/>
      <protection/>
    </xf>
    <xf numFmtId="0" fontId="2" fillId="0" borderId="9" xfId="83" applyFont="1" applyBorder="1" applyAlignment="1">
      <alignment horizontal="left" vertical="top" wrapText="1"/>
      <protection/>
    </xf>
    <xf numFmtId="0" fontId="2" fillId="0" borderId="9" xfId="83" applyBorder="1" applyAlignment="1">
      <alignment horizontal="left" vertical="top" wrapText="1"/>
      <protection/>
    </xf>
    <xf numFmtId="0" fontId="2" fillId="0" borderId="9" xfId="83" applyBorder="1" applyAlignment="1">
      <alignment horizontal="left" vertical="center" wrapText="1"/>
      <protection/>
    </xf>
    <xf numFmtId="0" fontId="2" fillId="0" borderId="21" xfId="83" applyBorder="1" applyAlignment="1">
      <alignment horizontal="left" vertical="center" wrapText="1"/>
      <protection/>
    </xf>
    <xf numFmtId="0" fontId="2" fillId="0" borderId="11" xfId="83" applyBorder="1" applyAlignment="1">
      <alignment horizontal="left" vertical="center" wrapText="1"/>
      <protection/>
    </xf>
    <xf numFmtId="0" fontId="2" fillId="0" borderId="22" xfId="83" applyBorder="1" applyAlignment="1">
      <alignment horizontal="left" vertical="center" wrapText="1"/>
      <protection/>
    </xf>
    <xf numFmtId="0" fontId="5" fillId="0" borderId="9" xfId="0" applyFont="1" applyFill="1" applyBorder="1" applyAlignment="1">
      <alignment vertical="center"/>
    </xf>
    <xf numFmtId="0" fontId="2" fillId="0" borderId="9" xfId="83" applyBorder="1" applyAlignment="1">
      <alignment horizontal="right" vertical="center" wrapText="1"/>
      <protection/>
    </xf>
    <xf numFmtId="0" fontId="0" fillId="0" borderId="0" xfId="0" applyFill="1" applyAlignment="1">
      <alignment/>
    </xf>
    <xf numFmtId="0" fontId="2" fillId="0" borderId="0" xfId="0" applyFont="1" applyAlignment="1">
      <alignment/>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9" xfId="0" applyBorder="1" applyAlignment="1">
      <alignment horizontal="center"/>
    </xf>
    <xf numFmtId="0" fontId="0" fillId="0" borderId="9" xfId="0" applyFill="1" applyBorder="1" applyAlignment="1">
      <alignment horizontal="center"/>
    </xf>
    <xf numFmtId="0" fontId="0" fillId="0" borderId="0" xfId="0" applyAlignment="1">
      <alignment horizontal="right"/>
    </xf>
    <xf numFmtId="0" fontId="3"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49" fontId="0" fillId="0" borderId="9" xfId="0" applyNumberFormat="1" applyBorder="1" applyAlignment="1">
      <alignment horizontal="center" vertical="center" wrapText="1"/>
    </xf>
    <xf numFmtId="0" fontId="0" fillId="0" borderId="9" xfId="0" applyFill="1" applyBorder="1" applyAlignment="1">
      <alignment horizontal="center" vertical="center"/>
    </xf>
    <xf numFmtId="0" fontId="0" fillId="0" borderId="9" xfId="0" applyBorder="1" applyAlignment="1">
      <alignment horizontal="center" vertical="center"/>
    </xf>
    <xf numFmtId="0" fontId="37" fillId="0" borderId="9" xfId="0" applyFont="1" applyFill="1" applyBorder="1" applyAlignment="1">
      <alignment horizontal="center" vertical="center" wrapText="1"/>
    </xf>
    <xf numFmtId="0" fontId="0" fillId="0" borderId="9"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Border="1" applyAlignment="1">
      <alignment/>
    </xf>
    <xf numFmtId="0" fontId="0" fillId="0" borderId="0" xfId="0" applyBorder="1" applyAlignment="1">
      <alignment vertical="center"/>
    </xf>
    <xf numFmtId="0" fontId="0" fillId="0" borderId="0" xfId="0" applyAlignment="1">
      <alignment horizontal="right" vertical="center"/>
    </xf>
    <xf numFmtId="0" fontId="7" fillId="0" borderId="9" xfId="0" applyFont="1" applyFill="1" applyBorder="1" applyAlignment="1">
      <alignment horizontal="center" vertical="center"/>
    </xf>
    <xf numFmtId="181" fontId="7" fillId="0" borderId="9" xfId="0" applyNumberFormat="1" applyFont="1" applyFill="1" applyBorder="1" applyAlignment="1">
      <alignment horizontal="center" vertical="center"/>
    </xf>
    <xf numFmtId="0" fontId="37" fillId="0" borderId="9" xfId="0" applyFont="1" applyFill="1" applyBorder="1" applyAlignment="1">
      <alignment horizontal="left" vertical="center" wrapText="1"/>
    </xf>
    <xf numFmtId="0" fontId="0" fillId="0" borderId="0" xfId="0" applyFill="1" applyBorder="1" applyAlignment="1">
      <alignment/>
    </xf>
    <xf numFmtId="0" fontId="0" fillId="0" borderId="0" xfId="0" applyBorder="1" applyAlignment="1">
      <alignment/>
    </xf>
    <xf numFmtId="0" fontId="0" fillId="0" borderId="0" xfId="0" applyFill="1" applyBorder="1" applyAlignment="1">
      <alignment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6"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6"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0" fillId="0" borderId="0" xfId="0" applyAlignment="1">
      <alignment horizontal="center"/>
    </xf>
    <xf numFmtId="182" fontId="0" fillId="0" borderId="9" xfId="0" applyNumberFormat="1" applyBorder="1" applyAlignment="1">
      <alignment horizontal="center" vertical="center" wrapText="1"/>
    </xf>
    <xf numFmtId="0" fontId="0" fillId="0" borderId="9" xfId="0" applyBorder="1" applyAlignment="1">
      <alignment horizontal="center" vertical="center"/>
    </xf>
    <xf numFmtId="183" fontId="0" fillId="0" borderId="9" xfId="0" applyNumberFormat="1" applyBorder="1" applyAlignment="1">
      <alignment horizontal="center" vertical="center"/>
    </xf>
    <xf numFmtId="182" fontId="0" fillId="0" borderId="9" xfId="0" applyNumberFormat="1" applyBorder="1" applyAlignment="1">
      <alignment horizontal="center" vertical="center"/>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182" fontId="0" fillId="0" borderId="9" xfId="0" applyNumberFormat="1" applyFill="1" applyBorder="1" applyAlignment="1" applyProtection="1">
      <alignment horizontal="center" vertical="center" wrapText="1"/>
      <protection/>
    </xf>
    <xf numFmtId="182" fontId="0" fillId="0" borderId="9" xfId="0" applyNumberFormat="1" applyFont="1" applyFill="1" applyBorder="1" applyAlignment="1" applyProtection="1">
      <alignment horizontal="center" vertical="center" wrapText="1"/>
      <protection/>
    </xf>
    <xf numFmtId="49" fontId="6" fillId="0" borderId="9" xfId="84" applyNumberFormat="1" applyFont="1" applyFill="1" applyBorder="1" applyAlignment="1" applyProtection="1">
      <alignment horizontal="left" vertical="center" wrapText="1"/>
      <protection/>
    </xf>
    <xf numFmtId="182" fontId="0" fillId="33" borderId="9" xfId="0" applyNumberFormat="1" applyFont="1" applyFill="1" applyBorder="1" applyAlignment="1" applyProtection="1">
      <alignment horizontal="center" vertical="center" wrapText="1"/>
      <protection/>
    </xf>
    <xf numFmtId="182" fontId="6" fillId="0" borderId="9" xfId="84" applyNumberFormat="1" applyFont="1" applyFill="1" applyBorder="1" applyAlignment="1" applyProtection="1">
      <alignment horizontal="center" vertical="center" wrapText="1"/>
      <protection/>
    </xf>
    <xf numFmtId="49" fontId="6" fillId="0" borderId="9" xfId="30" applyNumberFormat="1" applyFont="1" applyFill="1" applyBorder="1" applyAlignment="1" applyProtection="1">
      <alignment horizontal="left" vertical="center" wrapText="1"/>
      <protection/>
    </xf>
    <xf numFmtId="182" fontId="0" fillId="0" borderId="9" xfId="0" applyNumberFormat="1" applyBorder="1" applyAlignment="1">
      <alignment horizontal="center"/>
    </xf>
    <xf numFmtId="0" fontId="0" fillId="0" borderId="0" xfId="0" applyAlignment="1">
      <alignment vertical="center"/>
    </xf>
    <xf numFmtId="0" fontId="1" fillId="0" borderId="9" xfId="0" applyFont="1" applyFill="1" applyBorder="1" applyAlignment="1">
      <alignment horizontal="left" vertical="center"/>
    </xf>
    <xf numFmtId="0" fontId="57" fillId="0" borderId="9" xfId="51" applyFont="1" applyBorder="1" applyAlignment="1">
      <alignment horizontal="left" vertical="center" wrapText="1"/>
      <protection/>
    </xf>
    <xf numFmtId="0" fontId="57" fillId="0" borderId="9" xfId="51" applyFont="1" applyBorder="1" applyAlignment="1">
      <alignment horizontal="center" vertical="center" wrapText="1"/>
      <protection/>
    </xf>
    <xf numFmtId="0" fontId="1" fillId="0" borderId="9" xfId="0" applyFont="1" applyBorder="1" applyAlignment="1">
      <alignment horizontal="center" vertical="center"/>
    </xf>
    <xf numFmtId="0" fontId="0" fillId="0" borderId="0" xfId="0" applyFill="1" applyBorder="1" applyAlignment="1">
      <alignment/>
    </xf>
    <xf numFmtId="0" fontId="0" fillId="0" borderId="0" xfId="0" applyAlignment="1">
      <alignment horizontal="center"/>
    </xf>
    <xf numFmtId="182" fontId="0" fillId="0" borderId="0" xfId="0" applyNumberFormat="1" applyAlignment="1">
      <alignment horizontal="center"/>
    </xf>
    <xf numFmtId="182" fontId="0" fillId="0" borderId="0" xfId="0" applyNumberFormat="1" applyAlignment="1">
      <alignment horizontal="center" vertical="center"/>
    </xf>
    <xf numFmtId="0" fontId="1" fillId="0" borderId="9" xfId="0" applyFont="1" applyBorder="1" applyAlignment="1">
      <alignment horizontal="center" vertical="center"/>
    </xf>
    <xf numFmtId="0" fontId="0" fillId="0" borderId="0" xfId="0" applyFont="1" applyFill="1" applyAlignment="1">
      <alignment horizontal="center" vertical="top"/>
    </xf>
    <xf numFmtId="0" fontId="3"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180" fontId="6" fillId="0" borderId="24" xfId="80" applyNumberFormat="1" applyFont="1" applyFill="1" applyBorder="1" applyAlignment="1" applyProtection="1">
      <alignment horizontal="center"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6" fillId="0" borderId="9" xfId="0" applyFont="1" applyFill="1" applyBorder="1" applyAlignment="1">
      <alignment/>
    </xf>
    <xf numFmtId="4" fontId="0" fillId="0" borderId="9" xfId="0" applyNumberFormat="1" applyFill="1" applyBorder="1" applyAlignment="1">
      <alignment horizontal="center"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center" vertical="center" wrapText="1"/>
    </xf>
    <xf numFmtId="2" fontId="9" fillId="0" borderId="9" xfId="0" applyNumberFormat="1" applyFont="1" applyFill="1" applyBorder="1" applyAlignment="1" applyProtection="1">
      <alignment horizontal="center" vertical="center"/>
      <protection/>
    </xf>
    <xf numFmtId="0" fontId="0" fillId="0" borderId="0" xfId="0" applyFill="1" applyAlignment="1">
      <alignment horizontal="center"/>
    </xf>
    <xf numFmtId="0" fontId="10" fillId="0" borderId="24" xfId="68" applyNumberFormat="1" applyFont="1" applyFill="1" applyBorder="1" applyAlignment="1" applyProtection="1">
      <alignment horizontal="left" vertical="center" wrapText="1"/>
      <protection/>
    </xf>
    <xf numFmtId="0" fontId="6" fillId="0" borderId="24" xfId="68" applyNumberFormat="1" applyFont="1" applyFill="1" applyBorder="1" applyAlignment="1" applyProtection="1">
      <alignment horizontal="left" vertical="center" wrapText="1"/>
      <protection/>
    </xf>
    <xf numFmtId="184" fontId="6" fillId="0" borderId="24" xfId="68" applyNumberFormat="1" applyFont="1" applyFill="1" applyBorder="1" applyAlignment="1" applyProtection="1">
      <alignment horizontal="right" vertical="center" wrapText="1"/>
      <protection/>
    </xf>
    <xf numFmtId="0" fontId="6" fillId="0" borderId="24" xfId="68" applyNumberFormat="1" applyFont="1" applyFill="1" applyBorder="1" applyAlignment="1" applyProtection="1">
      <alignment horizontal="center" vertical="center" wrapText="1"/>
      <protection/>
    </xf>
    <xf numFmtId="0" fontId="11" fillId="0" borderId="0" xfId="0" applyFont="1" applyFill="1" applyAlignment="1">
      <alignment horizontal="center" vertical="center"/>
    </xf>
    <xf numFmtId="0" fontId="8" fillId="0" borderId="0" xfId="0" applyFont="1" applyFill="1" applyAlignment="1">
      <alignment horizontal="center" vertical="center"/>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185" fontId="0" fillId="0" borderId="9" xfId="0" applyNumberFormat="1" applyFont="1" applyFill="1" applyBorder="1" applyAlignment="1" applyProtection="1">
      <alignment horizontal="center" vertical="center"/>
      <protection/>
    </xf>
    <xf numFmtId="0" fontId="12" fillId="0" borderId="0" xfId="0" applyNumberFormat="1" applyFont="1" applyAlignment="1">
      <alignment horizontal="center" vertical="center"/>
    </xf>
    <xf numFmtId="0" fontId="2" fillId="0" borderId="0" xfId="0" applyNumberFormat="1" applyFont="1" applyAlignment="1">
      <alignment horizontal="center" vertical="center"/>
    </xf>
    <xf numFmtId="0" fontId="11" fillId="0" borderId="0" xfId="0" applyFont="1" applyAlignment="1">
      <alignment horizontal="center"/>
    </xf>
    <xf numFmtId="0" fontId="12" fillId="0" borderId="9"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9" xfId="82" applyNumberFormat="1" applyFont="1" applyBorder="1" applyAlignment="1">
      <alignment horizontal="center" vertical="center"/>
      <protection/>
    </xf>
    <xf numFmtId="0" fontId="2" fillId="0" borderId="21" xfId="82" applyNumberFormat="1" applyFont="1" applyBorder="1" applyAlignment="1">
      <alignment horizontal="left" vertical="center"/>
      <protection/>
    </xf>
    <xf numFmtId="0" fontId="2" fillId="0" borderId="9" xfId="82" applyNumberFormat="1" applyFont="1" applyBorder="1" applyAlignment="1">
      <alignment horizontal="left" vertical="center"/>
      <protection/>
    </xf>
    <xf numFmtId="0" fontId="12" fillId="0" borderId="13" xfId="0" applyNumberFormat="1" applyFont="1" applyBorder="1" applyAlignment="1">
      <alignment horizontal="center" vertical="center"/>
    </xf>
    <xf numFmtId="0" fontId="6"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82" applyNumberFormat="1" applyFont="1" applyBorder="1" applyAlignment="1">
      <alignment horizontal="center" vertical="center"/>
      <protection/>
    </xf>
    <xf numFmtId="0" fontId="0" fillId="0" borderId="9" xfId="82" applyNumberFormat="1" applyBorder="1" applyAlignment="1">
      <alignment vertical="center"/>
      <protection/>
    </xf>
    <xf numFmtId="0" fontId="13" fillId="0" borderId="0" xfId="0" applyFont="1" applyAlignment="1">
      <alignment/>
    </xf>
    <xf numFmtId="0" fontId="14" fillId="0" borderId="0" xfId="0" applyFont="1" applyFill="1" applyAlignment="1">
      <alignment horizontal="center" vertical="center"/>
    </xf>
    <xf numFmtId="49" fontId="3" fillId="0" borderId="0" xfId="0" applyNumberFormat="1" applyFont="1" applyFill="1" applyAlignment="1" applyProtection="1">
      <alignment horizontal="center" vertical="center"/>
      <protection/>
    </xf>
    <xf numFmtId="0" fontId="15" fillId="0" borderId="0" xfId="0" applyFont="1" applyBorder="1" applyAlignment="1">
      <alignment horizontal="left" vertical="center"/>
    </xf>
  </cellXfs>
  <cellStyles count="104">
    <cellStyle name="Normal" xfId="0"/>
    <cellStyle name="Currency [0]" xfId="15"/>
    <cellStyle name="20% - 强调文字颜色 3" xfId="16"/>
    <cellStyle name="输入" xfId="17"/>
    <cellStyle name="Currency" xfId="18"/>
    <cellStyle name="常规 13 2" xfId="19"/>
    <cellStyle name="Comma [0]" xfId="20"/>
    <cellStyle name="40% - 强调文字颜色 3" xfId="21"/>
    <cellStyle name="差" xfId="22"/>
    <cellStyle name="Comma" xfId="23"/>
    <cellStyle name="常规 15 2"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常规 1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常规 8 2"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常规 16 2" xfId="69"/>
    <cellStyle name="40% - 强调文字颜色 6" xfId="70"/>
    <cellStyle name="常规 10 2" xfId="71"/>
    <cellStyle name="60% - 强调文字颜色 6" xfId="72"/>
    <cellStyle name="常规 11" xfId="73"/>
    <cellStyle name="常规 11 2" xfId="74"/>
    <cellStyle name="常规 13" xfId="75"/>
    <cellStyle name="常规 12 2" xfId="76"/>
    <cellStyle name="常规 14" xfId="77"/>
    <cellStyle name="常规 14 2" xfId="78"/>
    <cellStyle name="常规 15" xfId="79"/>
    <cellStyle name="常规 17" xfId="80"/>
    <cellStyle name="常规 18" xfId="81"/>
    <cellStyle name="常规 19" xfId="82"/>
    <cellStyle name="常规 2" xfId="83"/>
    <cellStyle name="常规 2 2" xfId="84"/>
    <cellStyle name="常规 2 2 2" xfId="85"/>
    <cellStyle name="常规 2 3" xfId="86"/>
    <cellStyle name="常规 2 3 2" xfId="87"/>
    <cellStyle name="常规 2 4" xfId="88"/>
    <cellStyle name="常规 2 4 2" xfId="89"/>
    <cellStyle name="常规 2 5" xfId="90"/>
    <cellStyle name="常规 2 5 2" xfId="91"/>
    <cellStyle name="常规 2 6" xfId="92"/>
    <cellStyle name="常规 2 6 2" xfId="93"/>
    <cellStyle name="常规 2 7" xfId="94"/>
    <cellStyle name="常规 2 8" xfId="95"/>
    <cellStyle name="常规 2 9" xfId="96"/>
    <cellStyle name="常规 3" xfId="97"/>
    <cellStyle name="常规 3 2" xfId="98"/>
    <cellStyle name="常规 3 2 2" xfId="99"/>
    <cellStyle name="常规 3 3" xfId="100"/>
    <cellStyle name="常规 3 3 2" xfId="101"/>
    <cellStyle name="常规 3 4" xfId="102"/>
    <cellStyle name="常规 3 4 2" xfId="103"/>
    <cellStyle name="常规 3 5" xfId="104"/>
    <cellStyle name="常规 3 5 2" xfId="105"/>
    <cellStyle name="常规 3 6" xfId="106"/>
    <cellStyle name="常规 3 6 2" xfId="107"/>
    <cellStyle name="常规 3 7" xfId="108"/>
    <cellStyle name="常规 4" xfId="109"/>
    <cellStyle name="常规 4 2" xfId="110"/>
    <cellStyle name="常规 5" xfId="111"/>
    <cellStyle name="常规 6 2" xfId="112"/>
    <cellStyle name="常规 7" xfId="113"/>
    <cellStyle name="常规 7 2" xfId="114"/>
    <cellStyle name="常规 8" xfId="115"/>
    <cellStyle name="常规 9" xfId="116"/>
    <cellStyle name="常规 9 2"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3" sqref="A3"/>
    </sheetView>
  </sheetViews>
  <sheetFormatPr defaultColWidth="9.16015625" defaultRowHeight="11.25"/>
  <cols>
    <col min="1" max="1" width="163" style="0" customWidth="1"/>
    <col min="2" max="2" width="62.83203125" style="0" customWidth="1"/>
  </cols>
  <sheetData>
    <row r="1" ht="20.25">
      <c r="A1" s="203" t="s">
        <v>0</v>
      </c>
    </row>
    <row r="2" ht="93" customHeight="1">
      <c r="A2" s="204" t="s">
        <v>1</v>
      </c>
    </row>
    <row r="3" spans="1:14" ht="93.75" customHeight="1">
      <c r="A3" s="205"/>
      <c r="N3" s="63"/>
    </row>
    <row r="4" ht="81.75" customHeight="1">
      <c r="A4" s="206" t="s">
        <v>2</v>
      </c>
    </row>
    <row r="5" ht="40.5" customHeight="1">
      <c r="A5" s="206" t="s">
        <v>3</v>
      </c>
    </row>
    <row r="6" ht="36.75" customHeight="1">
      <c r="A6" s="206" t="s">
        <v>4</v>
      </c>
    </row>
    <row r="7" ht="12.75" customHeight="1">
      <c r="A7" s="10"/>
    </row>
    <row r="8" ht="12.75" customHeight="1">
      <c r="A8" s="10"/>
    </row>
    <row r="9" ht="12.75" customHeight="1">
      <c r="A9" s="10"/>
    </row>
    <row r="10" ht="12.75" customHeight="1">
      <c r="A10" s="10"/>
    </row>
    <row r="11" ht="12.75" customHeight="1">
      <c r="A11" s="10"/>
    </row>
    <row r="12" ht="12.75" customHeight="1">
      <c r="A12" s="10"/>
    </row>
    <row r="13" ht="12.75" customHeight="1">
      <c r="A13" s="10"/>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1"/>
  <sheetViews>
    <sheetView showGridLines="0" showZeros="0" workbookViewId="0" topLeftCell="A16">
      <selection activeCell="D16" sqref="D16"/>
    </sheetView>
  </sheetViews>
  <sheetFormatPr defaultColWidth="9.16015625" defaultRowHeight="12.75" customHeight="1"/>
  <cols>
    <col min="1" max="1" width="19" style="0" customWidth="1"/>
    <col min="2" max="2" width="35.16015625" style="0" customWidth="1"/>
    <col min="3" max="3" width="25" style="137" customWidth="1"/>
    <col min="4" max="4" width="25.16015625" style="137" customWidth="1"/>
    <col min="5" max="6" width="21.33203125" style="137" customWidth="1"/>
  </cols>
  <sheetData>
    <row r="1" ht="30" customHeight="1">
      <c r="A1" s="63" t="s">
        <v>25</v>
      </c>
    </row>
    <row r="2" spans="1:6" ht="28.5" customHeight="1">
      <c r="A2" s="6" t="s">
        <v>236</v>
      </c>
      <c r="B2" s="6"/>
      <c r="C2" s="6"/>
      <c r="D2" s="6"/>
      <c r="E2" s="6"/>
      <c r="F2" s="6"/>
    </row>
    <row r="3" ht="22.5" customHeight="1">
      <c r="F3" s="4" t="s">
        <v>46</v>
      </c>
    </row>
    <row r="4" spans="1:6" ht="22.5" customHeight="1">
      <c r="A4" s="88" t="s">
        <v>157</v>
      </c>
      <c r="B4" s="88" t="s">
        <v>158</v>
      </c>
      <c r="C4" s="88" t="s">
        <v>126</v>
      </c>
      <c r="D4" s="138" t="s">
        <v>150</v>
      </c>
      <c r="E4" s="138" t="s">
        <v>151</v>
      </c>
      <c r="F4" s="138" t="s">
        <v>153</v>
      </c>
    </row>
    <row r="5" spans="1:6" ht="21.75" customHeight="1">
      <c r="A5" s="139" t="s">
        <v>136</v>
      </c>
      <c r="B5" s="139" t="s">
        <v>136</v>
      </c>
      <c r="C5" s="139">
        <v>1</v>
      </c>
      <c r="D5" s="140">
        <v>2</v>
      </c>
      <c r="E5" s="140">
        <v>3</v>
      </c>
      <c r="F5" s="141"/>
    </row>
    <row r="6" spans="1:6" ht="17.25" customHeight="1">
      <c r="A6" s="142"/>
      <c r="B6" s="143" t="s">
        <v>126</v>
      </c>
      <c r="C6" s="125">
        <f aca="true" t="shared" si="0" ref="C6:C17">SUM(D6:F6)</f>
        <v>2110.25</v>
      </c>
      <c r="D6" s="144">
        <f>D7+D33</f>
        <v>1709.33</v>
      </c>
      <c r="E6" s="144">
        <f>E18</f>
        <v>400.91999999999996</v>
      </c>
      <c r="F6" s="145"/>
    </row>
    <row r="7" spans="1:6" ht="17.25" customHeight="1">
      <c r="A7" s="146" t="s">
        <v>159</v>
      </c>
      <c r="B7" s="146" t="s">
        <v>160</v>
      </c>
      <c r="C7" s="125">
        <f aca="true" t="shared" si="1" ref="C7:F7">SUM(C8:C17)</f>
        <v>1709.33</v>
      </c>
      <c r="D7" s="147">
        <f t="shared" si="1"/>
        <v>1709.33</v>
      </c>
      <c r="E7" s="147">
        <f t="shared" si="1"/>
        <v>0</v>
      </c>
      <c r="F7" s="147"/>
    </row>
    <row r="8" spans="1:6" ht="17.25" customHeight="1">
      <c r="A8" s="146" t="s">
        <v>161</v>
      </c>
      <c r="B8" s="146" t="s">
        <v>162</v>
      </c>
      <c r="C8" s="125">
        <f t="shared" si="0"/>
        <v>625.224</v>
      </c>
      <c r="D8" s="148">
        <v>625.224</v>
      </c>
      <c r="E8" s="145"/>
      <c r="F8" s="145"/>
    </row>
    <row r="9" spans="1:6" ht="17.25" customHeight="1">
      <c r="A9" s="146" t="s">
        <v>163</v>
      </c>
      <c r="B9" s="146" t="s">
        <v>164</v>
      </c>
      <c r="C9" s="125">
        <f t="shared" si="0"/>
        <v>245.796</v>
      </c>
      <c r="D9" s="148">
        <v>245.796</v>
      </c>
      <c r="E9" s="145"/>
      <c r="F9" s="145"/>
    </row>
    <row r="10" spans="1:6" ht="17.25" customHeight="1">
      <c r="A10" s="146" t="s">
        <v>165</v>
      </c>
      <c r="B10" s="146" t="s">
        <v>166</v>
      </c>
      <c r="C10" s="125">
        <f t="shared" si="0"/>
        <v>37.2262</v>
      </c>
      <c r="D10" s="148">
        <v>37.2262</v>
      </c>
      <c r="E10" s="145"/>
      <c r="F10" s="145"/>
    </row>
    <row r="11" spans="1:6" ht="17.25" customHeight="1">
      <c r="A11" s="149" t="s">
        <v>167</v>
      </c>
      <c r="B11" s="149" t="s">
        <v>168</v>
      </c>
      <c r="C11" s="125">
        <f t="shared" si="0"/>
        <v>33.654</v>
      </c>
      <c r="D11" s="148">
        <v>33.654</v>
      </c>
      <c r="E11" s="145"/>
      <c r="F11" s="145"/>
    </row>
    <row r="12" spans="1:6" ht="17.25" customHeight="1">
      <c r="A12" s="149" t="s">
        <v>169</v>
      </c>
      <c r="B12" s="149" t="s">
        <v>170</v>
      </c>
      <c r="C12" s="125">
        <f t="shared" si="0"/>
        <v>174.204</v>
      </c>
      <c r="D12" s="148">
        <v>174.204</v>
      </c>
      <c r="E12" s="145"/>
      <c r="F12" s="145"/>
    </row>
    <row r="13" spans="1:6" ht="17.25" customHeight="1">
      <c r="A13" s="149" t="s">
        <v>171</v>
      </c>
      <c r="B13" s="149" t="s">
        <v>172</v>
      </c>
      <c r="C13" s="125">
        <f t="shared" si="0"/>
        <v>69.6816</v>
      </c>
      <c r="D13" s="148">
        <v>69.6816</v>
      </c>
      <c r="E13" s="145"/>
      <c r="F13" s="145"/>
    </row>
    <row r="14" spans="1:6" ht="17.25" customHeight="1">
      <c r="A14" s="149" t="s">
        <v>173</v>
      </c>
      <c r="B14" s="149" t="s">
        <v>174</v>
      </c>
      <c r="C14" s="125">
        <f t="shared" si="0"/>
        <v>0.8689</v>
      </c>
      <c r="D14" s="148">
        <v>0.8689</v>
      </c>
      <c r="E14" s="145"/>
      <c r="F14" s="145"/>
    </row>
    <row r="15" spans="1:6" ht="17.25" customHeight="1">
      <c r="A15" s="149" t="s">
        <v>175</v>
      </c>
      <c r="B15" s="149" t="s">
        <v>176</v>
      </c>
      <c r="C15" s="125">
        <f t="shared" si="0"/>
        <v>108.5609</v>
      </c>
      <c r="D15" s="148">
        <v>108.5609</v>
      </c>
      <c r="E15" s="145"/>
      <c r="F15" s="145"/>
    </row>
    <row r="16" spans="1:6" ht="17.25" customHeight="1">
      <c r="A16" s="149" t="s">
        <v>177</v>
      </c>
      <c r="B16" s="149" t="s">
        <v>178</v>
      </c>
      <c r="C16" s="125">
        <f t="shared" si="0"/>
        <v>20.3079</v>
      </c>
      <c r="D16" s="148">
        <v>20.3079</v>
      </c>
      <c r="E16" s="145"/>
      <c r="F16" s="145"/>
    </row>
    <row r="17" spans="1:6" ht="17.25" customHeight="1">
      <c r="A17" s="146" t="s">
        <v>179</v>
      </c>
      <c r="B17" s="146" t="s">
        <v>180</v>
      </c>
      <c r="C17" s="125">
        <f t="shared" si="0"/>
        <v>393.8065</v>
      </c>
      <c r="D17" s="148">
        <v>393.8065</v>
      </c>
      <c r="E17" s="145"/>
      <c r="F17" s="145"/>
    </row>
    <row r="18" spans="1:6" ht="17.25" customHeight="1">
      <c r="A18" s="146" t="s">
        <v>181</v>
      </c>
      <c r="B18" s="146" t="s">
        <v>182</v>
      </c>
      <c r="C18" s="125">
        <f>SUM(C19:C32)</f>
        <v>400.91999999999996</v>
      </c>
      <c r="D18" s="147">
        <f>SUM(D19:D32)</f>
        <v>0</v>
      </c>
      <c r="E18" s="147">
        <f>SUM(E19:E32)</f>
        <v>400.91999999999996</v>
      </c>
      <c r="F18" s="147"/>
    </row>
    <row r="19" spans="1:6" ht="17.25" customHeight="1">
      <c r="A19" s="146" t="s">
        <v>183</v>
      </c>
      <c r="B19" s="146" t="s">
        <v>184</v>
      </c>
      <c r="C19" s="125">
        <f>SUM(D19:F19)</f>
        <v>59.085</v>
      </c>
      <c r="D19" s="145"/>
      <c r="E19" s="148">
        <v>59.085</v>
      </c>
      <c r="F19" s="148"/>
    </row>
    <row r="20" spans="1:6" ht="17.25" customHeight="1">
      <c r="A20" s="146" t="s">
        <v>185</v>
      </c>
      <c r="B20" s="146" t="s">
        <v>186</v>
      </c>
      <c r="C20" s="125">
        <f>SUM(D20:F20)</f>
        <v>4.886</v>
      </c>
      <c r="D20" s="145"/>
      <c r="E20" s="148">
        <v>4.886</v>
      </c>
      <c r="F20" s="148"/>
    </row>
    <row r="21" spans="1:6" ht="17.25" customHeight="1">
      <c r="A21" s="146" t="s">
        <v>187</v>
      </c>
      <c r="B21" s="146" t="s">
        <v>189</v>
      </c>
      <c r="C21" s="125">
        <f aca="true" t="shared" si="2" ref="C21:C34">SUM(D21:F21)</f>
        <v>4.395</v>
      </c>
      <c r="D21" s="145"/>
      <c r="E21" s="148">
        <v>4.395</v>
      </c>
      <c r="F21" s="148"/>
    </row>
    <row r="22" spans="1:6" ht="17.25" customHeight="1">
      <c r="A22" s="146" t="s">
        <v>190</v>
      </c>
      <c r="B22" s="146" t="s">
        <v>191</v>
      </c>
      <c r="C22" s="125">
        <f t="shared" si="2"/>
        <v>10.255</v>
      </c>
      <c r="D22" s="145"/>
      <c r="E22" s="148">
        <v>10.255</v>
      </c>
      <c r="F22" s="148"/>
    </row>
    <row r="23" spans="1:6" ht="17.25" customHeight="1">
      <c r="A23" s="146" t="s">
        <v>192</v>
      </c>
      <c r="B23" s="146" t="s">
        <v>193</v>
      </c>
      <c r="C23" s="125">
        <f t="shared" si="2"/>
        <v>5.235</v>
      </c>
      <c r="D23" s="145"/>
      <c r="E23" s="148">
        <v>5.235</v>
      </c>
      <c r="F23" s="148"/>
    </row>
    <row r="24" spans="1:6" ht="12.75" customHeight="1">
      <c r="A24" s="146" t="s">
        <v>194</v>
      </c>
      <c r="B24" s="146" t="s">
        <v>195</v>
      </c>
      <c r="C24" s="125">
        <f t="shared" si="2"/>
        <v>14.65</v>
      </c>
      <c r="D24" s="145"/>
      <c r="E24" s="148">
        <v>14.65</v>
      </c>
      <c r="F24" s="148"/>
    </row>
    <row r="25" spans="1:6" ht="12.75" customHeight="1">
      <c r="A25" s="146" t="s">
        <v>196</v>
      </c>
      <c r="B25" s="146" t="s">
        <v>197</v>
      </c>
      <c r="C25" s="125">
        <f t="shared" si="2"/>
        <v>50.74</v>
      </c>
      <c r="D25" s="145"/>
      <c r="E25" s="148">
        <v>50.74</v>
      </c>
      <c r="F25" s="148"/>
    </row>
    <row r="26" spans="1:6" ht="12.75" customHeight="1">
      <c r="A26" s="146" t="s">
        <v>198</v>
      </c>
      <c r="B26" s="146" t="s">
        <v>199</v>
      </c>
      <c r="C26" s="125">
        <f t="shared" si="2"/>
        <v>10.47</v>
      </c>
      <c r="D26" s="145"/>
      <c r="E26" s="148">
        <v>10.47</v>
      </c>
      <c r="F26" s="148"/>
    </row>
    <row r="27" spans="1:6" ht="12.75" customHeight="1">
      <c r="A27" s="146" t="s">
        <v>200</v>
      </c>
      <c r="B27" s="146" t="s">
        <v>201</v>
      </c>
      <c r="C27" s="125">
        <f t="shared" si="2"/>
        <v>10.819</v>
      </c>
      <c r="D27" s="145"/>
      <c r="E27" s="148">
        <v>10.819</v>
      </c>
      <c r="F27" s="148"/>
    </row>
    <row r="28" spans="1:6" ht="12.75" customHeight="1">
      <c r="A28" s="146" t="s">
        <v>202</v>
      </c>
      <c r="B28" s="146" t="s">
        <v>203</v>
      </c>
      <c r="C28" s="125">
        <f t="shared" si="2"/>
        <v>8.725</v>
      </c>
      <c r="D28" s="145"/>
      <c r="E28" s="148">
        <v>8.725</v>
      </c>
      <c r="F28" s="148"/>
    </row>
    <row r="29" spans="1:6" ht="12.75" customHeight="1">
      <c r="A29" s="146" t="s">
        <v>208</v>
      </c>
      <c r="B29" s="146" t="s">
        <v>209</v>
      </c>
      <c r="C29" s="125">
        <f t="shared" si="2"/>
        <v>16.77</v>
      </c>
      <c r="D29" s="145"/>
      <c r="E29" s="148">
        <v>16.77</v>
      </c>
      <c r="F29" s="148"/>
    </row>
    <row r="30" spans="1:6" ht="12.75" customHeight="1">
      <c r="A30" s="146" t="s">
        <v>210</v>
      </c>
      <c r="B30" s="146" t="s">
        <v>211</v>
      </c>
      <c r="C30" s="125">
        <f t="shared" si="2"/>
        <v>60</v>
      </c>
      <c r="D30" s="145"/>
      <c r="E30" s="148">
        <v>60</v>
      </c>
      <c r="F30" s="148"/>
    </row>
    <row r="31" spans="1:6" ht="12.75" customHeight="1">
      <c r="A31" s="146" t="s">
        <v>212</v>
      </c>
      <c r="B31" s="146" t="s">
        <v>213</v>
      </c>
      <c r="C31" s="125">
        <f t="shared" si="2"/>
        <v>74.4</v>
      </c>
      <c r="D31" s="150"/>
      <c r="E31" s="148">
        <v>74.4</v>
      </c>
      <c r="F31" s="148"/>
    </row>
    <row r="32" spans="1:6" ht="12.75" customHeight="1">
      <c r="A32" s="146" t="s">
        <v>214</v>
      </c>
      <c r="B32" s="146" t="s">
        <v>215</v>
      </c>
      <c r="C32" s="125">
        <f t="shared" si="2"/>
        <v>70.49</v>
      </c>
      <c r="D32" s="150"/>
      <c r="E32" s="148">
        <v>70.49</v>
      </c>
      <c r="F32" s="148"/>
    </row>
    <row r="33" spans="1:6" ht="12.75" customHeight="1">
      <c r="A33" s="146" t="s">
        <v>216</v>
      </c>
      <c r="B33" s="146" t="s">
        <v>217</v>
      </c>
      <c r="C33" s="125">
        <f aca="true" t="shared" si="3" ref="C33:F33">SUM(C34:C41)</f>
        <v>89.289</v>
      </c>
      <c r="D33" s="147">
        <f t="shared" si="3"/>
        <v>0</v>
      </c>
      <c r="E33" s="147">
        <f t="shared" si="3"/>
        <v>89.289</v>
      </c>
      <c r="F33" s="147"/>
    </row>
    <row r="34" spans="1:6" ht="12.75" customHeight="1">
      <c r="A34" s="146" t="s">
        <v>218</v>
      </c>
      <c r="B34" s="146" t="s">
        <v>219</v>
      </c>
      <c r="C34" s="125">
        <f aca="true" t="shared" si="4" ref="C34:C41">SUM(D34:F34)</f>
        <v>4.6992</v>
      </c>
      <c r="D34" s="148"/>
      <c r="E34" s="150">
        <v>4.6992</v>
      </c>
      <c r="F34" s="150"/>
    </row>
    <row r="35" spans="1:6" ht="12.75" customHeight="1">
      <c r="A35" s="146" t="s">
        <v>220</v>
      </c>
      <c r="B35" s="146" t="s">
        <v>221</v>
      </c>
      <c r="C35" s="125">
        <f t="shared" si="4"/>
        <v>3.564</v>
      </c>
      <c r="D35" s="148"/>
      <c r="E35" s="150">
        <v>3.564</v>
      </c>
      <c r="F35" s="150"/>
    </row>
    <row r="36" spans="1:6" ht="12.75" customHeight="1">
      <c r="A36" s="146" t="s">
        <v>222</v>
      </c>
      <c r="B36" s="146" t="s">
        <v>223</v>
      </c>
      <c r="C36" s="125">
        <f t="shared" si="4"/>
        <v>0.1464</v>
      </c>
      <c r="D36" s="148"/>
      <c r="E36" s="150">
        <v>0.1464</v>
      </c>
      <c r="F36" s="150"/>
    </row>
    <row r="37" spans="1:6" ht="12.75" customHeight="1">
      <c r="A37" s="146" t="s">
        <v>224</v>
      </c>
      <c r="B37" s="146" t="s">
        <v>225</v>
      </c>
      <c r="C37" s="125">
        <f t="shared" si="4"/>
        <v>0.072</v>
      </c>
      <c r="D37" s="148"/>
      <c r="E37" s="150">
        <v>0.072</v>
      </c>
      <c r="F37" s="150"/>
    </row>
    <row r="38" spans="1:6" ht="12.75" customHeight="1">
      <c r="A38" s="146" t="s">
        <v>226</v>
      </c>
      <c r="B38" s="146" t="s">
        <v>227</v>
      </c>
      <c r="C38" s="125">
        <f t="shared" si="4"/>
        <v>56.9538</v>
      </c>
      <c r="D38" s="148"/>
      <c r="E38" s="150">
        <v>56.9538</v>
      </c>
      <c r="F38" s="150"/>
    </row>
    <row r="39" spans="1:6" ht="12.75" customHeight="1">
      <c r="A39" s="146" t="s">
        <v>228</v>
      </c>
      <c r="B39" s="146" t="s">
        <v>229</v>
      </c>
      <c r="C39" s="125">
        <f t="shared" si="4"/>
        <v>8.1816</v>
      </c>
      <c r="D39" s="148"/>
      <c r="E39" s="150">
        <v>8.1816</v>
      </c>
      <c r="F39" s="150"/>
    </row>
    <row r="40" spans="1:6" ht="12.75" customHeight="1">
      <c r="A40" s="146" t="s">
        <v>230</v>
      </c>
      <c r="B40" s="146" t="s">
        <v>231</v>
      </c>
      <c r="C40" s="125">
        <f t="shared" si="4"/>
        <v>4.032</v>
      </c>
      <c r="D40" s="148"/>
      <c r="E40" s="150">
        <v>4.032</v>
      </c>
      <c r="F40" s="150"/>
    </row>
    <row r="41" spans="1:6" ht="12.75" customHeight="1">
      <c r="A41" s="146" t="s">
        <v>232</v>
      </c>
      <c r="B41" s="146" t="s">
        <v>233</v>
      </c>
      <c r="C41" s="125">
        <f t="shared" si="4"/>
        <v>11.64</v>
      </c>
      <c r="D41" s="148"/>
      <c r="E41" s="150">
        <v>11.64</v>
      </c>
      <c r="F41" s="150"/>
    </row>
  </sheetData>
  <sheetProtection/>
  <mergeCells count="1">
    <mergeCell ref="A2:F2"/>
  </mergeCells>
  <printOptions horizontalCentered="1" verticalCentered="1"/>
  <pageMargins left="0.59" right="0.59" top="0.79" bottom="0.79" header="0.51" footer="0.51"/>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B11" sqref="B11"/>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10" t="s">
        <v>27</v>
      </c>
      <c r="B1" s="111"/>
      <c r="C1" s="111"/>
      <c r="D1" s="111"/>
      <c r="E1" s="111"/>
      <c r="F1" s="112"/>
    </row>
    <row r="2" spans="1:6" ht="16.5" customHeight="1">
      <c r="A2" s="113" t="s">
        <v>28</v>
      </c>
      <c r="B2" s="114"/>
      <c r="C2" s="114"/>
      <c r="D2" s="114"/>
      <c r="E2" s="114"/>
      <c r="F2" s="114"/>
    </row>
    <row r="3" spans="1:6" ht="16.5" customHeight="1">
      <c r="A3" s="115"/>
      <c r="B3" s="115"/>
      <c r="C3" s="116"/>
      <c r="D3" s="116"/>
      <c r="E3" s="117"/>
      <c r="F3" s="117" t="s">
        <v>46</v>
      </c>
    </row>
    <row r="4" spans="1:6" ht="16.5" customHeight="1">
      <c r="A4" s="118" t="s">
        <v>47</v>
      </c>
      <c r="B4" s="118"/>
      <c r="C4" s="118" t="s">
        <v>48</v>
      </c>
      <c r="D4" s="118"/>
      <c r="E4" s="118"/>
      <c r="F4" s="118"/>
    </row>
    <row r="5" spans="1:6" ht="16.5" customHeight="1">
      <c r="A5" s="118" t="s">
        <v>49</v>
      </c>
      <c r="B5" s="118" t="s">
        <v>50</v>
      </c>
      <c r="C5" s="118" t="s">
        <v>51</v>
      </c>
      <c r="D5" s="119" t="s">
        <v>50</v>
      </c>
      <c r="E5" s="118" t="s">
        <v>52</v>
      </c>
      <c r="F5" s="118" t="s">
        <v>50</v>
      </c>
    </row>
    <row r="6" spans="1:6" ht="16.5" customHeight="1">
      <c r="A6" s="120" t="s">
        <v>237</v>
      </c>
      <c r="B6" s="121"/>
      <c r="C6" s="122" t="s">
        <v>238</v>
      </c>
      <c r="D6" s="123"/>
      <c r="E6" s="124" t="s">
        <v>239</v>
      </c>
      <c r="F6" s="125">
        <f>SUM(F7:F10)</f>
        <v>0</v>
      </c>
    </row>
    <row r="7" spans="1:6" ht="16.5" customHeight="1">
      <c r="A7" s="126"/>
      <c r="B7" s="121"/>
      <c r="C7" s="122" t="s">
        <v>240</v>
      </c>
      <c r="D7" s="123"/>
      <c r="E7" s="127" t="s">
        <v>241</v>
      </c>
      <c r="F7" s="128"/>
    </row>
    <row r="8" spans="1:8" ht="16.5" customHeight="1">
      <c r="A8" s="126"/>
      <c r="B8" s="121"/>
      <c r="C8" s="122" t="s">
        <v>242</v>
      </c>
      <c r="D8" s="123"/>
      <c r="E8" s="127" t="s">
        <v>243</v>
      </c>
      <c r="F8" s="128"/>
      <c r="H8" s="63"/>
    </row>
    <row r="9" spans="1:6" ht="16.5" customHeight="1">
      <c r="A9" s="120"/>
      <c r="B9" s="121"/>
      <c r="C9" s="122" t="s">
        <v>244</v>
      </c>
      <c r="D9" s="123"/>
      <c r="E9" s="127" t="s">
        <v>245</v>
      </c>
      <c r="F9" s="128"/>
    </row>
    <row r="10" spans="1:7" ht="16.5" customHeight="1">
      <c r="A10" s="120"/>
      <c r="B10" s="121"/>
      <c r="C10" s="122" t="s">
        <v>246</v>
      </c>
      <c r="D10" s="123"/>
      <c r="E10" s="127" t="s">
        <v>247</v>
      </c>
      <c r="F10" s="128"/>
      <c r="G10" s="63"/>
    </row>
    <row r="11" spans="1:7" ht="16.5" customHeight="1">
      <c r="A11" s="126"/>
      <c r="B11" s="121"/>
      <c r="C11" s="122" t="s">
        <v>248</v>
      </c>
      <c r="D11" s="123"/>
      <c r="E11" s="127" t="s">
        <v>249</v>
      </c>
      <c r="F11" s="125">
        <f>SUM(F12:F21)</f>
        <v>0</v>
      </c>
      <c r="G11" s="63"/>
    </row>
    <row r="12" spans="1:7" ht="16.5" customHeight="1">
      <c r="A12" s="126"/>
      <c r="B12" s="121"/>
      <c r="C12" s="122" t="s">
        <v>250</v>
      </c>
      <c r="D12" s="123"/>
      <c r="E12" s="127" t="s">
        <v>241</v>
      </c>
      <c r="F12" s="128"/>
      <c r="G12" s="63"/>
    </row>
    <row r="13" spans="1:7" ht="16.5" customHeight="1">
      <c r="A13" s="129"/>
      <c r="B13" s="121"/>
      <c r="C13" s="122" t="s">
        <v>251</v>
      </c>
      <c r="D13" s="123"/>
      <c r="E13" s="127" t="s">
        <v>243</v>
      </c>
      <c r="F13" s="128"/>
      <c r="G13" s="63"/>
    </row>
    <row r="14" spans="1:6" ht="16.5" customHeight="1">
      <c r="A14" s="129"/>
      <c r="B14" s="121"/>
      <c r="C14" s="122" t="s">
        <v>252</v>
      </c>
      <c r="D14" s="123"/>
      <c r="E14" s="127" t="s">
        <v>245</v>
      </c>
      <c r="F14" s="128"/>
    </row>
    <row r="15" spans="1:6" ht="16.5" customHeight="1">
      <c r="A15" s="129"/>
      <c r="B15" s="121"/>
      <c r="C15" s="122" t="s">
        <v>253</v>
      </c>
      <c r="D15" s="123"/>
      <c r="E15" s="127" t="s">
        <v>254</v>
      </c>
      <c r="F15" s="128"/>
    </row>
    <row r="16" spans="1:8" ht="16.5" customHeight="1">
      <c r="A16" s="77"/>
      <c r="B16" s="130"/>
      <c r="C16" s="122" t="s">
        <v>255</v>
      </c>
      <c r="D16" s="123"/>
      <c r="E16" s="127" t="s">
        <v>256</v>
      </c>
      <c r="F16" s="128"/>
      <c r="H16" s="63"/>
    </row>
    <row r="17" spans="1:6" ht="16.5" customHeight="1">
      <c r="A17" s="78"/>
      <c r="B17" s="130"/>
      <c r="C17" s="122" t="s">
        <v>257</v>
      </c>
      <c r="D17" s="123"/>
      <c r="E17" s="127" t="s">
        <v>258</v>
      </c>
      <c r="F17" s="128"/>
    </row>
    <row r="18" spans="1:6" ht="16.5" customHeight="1">
      <c r="A18" s="78"/>
      <c r="B18" s="130"/>
      <c r="C18" s="122" t="s">
        <v>259</v>
      </c>
      <c r="D18" s="123"/>
      <c r="E18" s="127" t="s">
        <v>260</v>
      </c>
      <c r="F18" s="128"/>
    </row>
    <row r="19" spans="1:6" ht="16.5" customHeight="1">
      <c r="A19" s="129"/>
      <c r="B19" s="130"/>
      <c r="C19" s="122" t="s">
        <v>261</v>
      </c>
      <c r="D19" s="123"/>
      <c r="E19" s="127" t="s">
        <v>262</v>
      </c>
      <c r="F19" s="128"/>
    </row>
    <row r="20" spans="1:6" ht="16.5" customHeight="1">
      <c r="A20" s="129"/>
      <c r="B20" s="121"/>
      <c r="C20" s="122" t="s">
        <v>263</v>
      </c>
      <c r="D20" s="123"/>
      <c r="E20" s="127" t="s">
        <v>264</v>
      </c>
      <c r="F20" s="128"/>
    </row>
    <row r="21" spans="1:6" ht="16.5" customHeight="1">
      <c r="A21" s="77"/>
      <c r="B21" s="121"/>
      <c r="C21" s="78"/>
      <c r="D21" s="123"/>
      <c r="E21" s="127" t="s">
        <v>265</v>
      </c>
      <c r="F21" s="128"/>
    </row>
    <row r="22" spans="1:6" ht="16.5" customHeight="1">
      <c r="A22" s="78"/>
      <c r="B22" s="121"/>
      <c r="C22" s="78"/>
      <c r="D22" s="123"/>
      <c r="E22" s="131" t="s">
        <v>266</v>
      </c>
      <c r="F22" s="128"/>
    </row>
    <row r="23" spans="1:6" ht="16.5" customHeight="1">
      <c r="A23" s="78"/>
      <c r="B23" s="121"/>
      <c r="C23" s="78"/>
      <c r="D23" s="123"/>
      <c r="E23" s="131" t="s">
        <v>267</v>
      </c>
      <c r="F23" s="128"/>
    </row>
    <row r="24" spans="1:6" ht="16.5" customHeight="1">
      <c r="A24" s="78"/>
      <c r="B24" s="121"/>
      <c r="C24" s="122"/>
      <c r="D24" s="132"/>
      <c r="E24" s="131" t="s">
        <v>268</v>
      </c>
      <c r="F24" s="128"/>
    </row>
    <row r="25" spans="1:6" ht="16.5" customHeight="1">
      <c r="A25" s="78"/>
      <c r="B25" s="121"/>
      <c r="C25" s="122"/>
      <c r="D25" s="132"/>
      <c r="E25" s="120"/>
      <c r="F25" s="133"/>
    </row>
    <row r="26" spans="1:6" ht="16.5" customHeight="1">
      <c r="A26" s="119" t="s">
        <v>110</v>
      </c>
      <c r="B26" s="134">
        <f>B6</f>
        <v>0</v>
      </c>
      <c r="C26" s="119" t="s">
        <v>111</v>
      </c>
      <c r="D26" s="135">
        <f>SUM(D6:D20)</f>
        <v>0</v>
      </c>
      <c r="E26" s="119" t="s">
        <v>111</v>
      </c>
      <c r="F26" s="136">
        <f>SUM(F6,F11,F21,F22,F23)</f>
        <v>0</v>
      </c>
    </row>
    <row r="27" spans="2:6" ht="12.75" customHeight="1">
      <c r="B27" s="63"/>
      <c r="D27" s="63"/>
      <c r="F27" s="63"/>
    </row>
    <row r="28" spans="2:6" ht="12.75" customHeight="1">
      <c r="B28" s="63"/>
      <c r="D28" s="63"/>
      <c r="F28" s="63"/>
    </row>
    <row r="29" spans="2:6" ht="12.75" customHeight="1">
      <c r="B29" s="63"/>
      <c r="D29" s="63"/>
      <c r="F29" s="63"/>
    </row>
    <row r="30" spans="2:6" ht="12.75" customHeight="1">
      <c r="B30" s="63"/>
      <c r="D30" s="63"/>
      <c r="F30" s="63"/>
    </row>
    <row r="31" spans="2:6" ht="12.75" customHeight="1">
      <c r="B31" s="63"/>
      <c r="D31" s="63"/>
      <c r="F31" s="63"/>
    </row>
    <row r="32" spans="2:6" ht="12.75" customHeight="1">
      <c r="B32" s="63"/>
      <c r="D32" s="63"/>
      <c r="F32" s="63"/>
    </row>
    <row r="33" spans="2:6" ht="12.75" customHeight="1">
      <c r="B33" s="63"/>
      <c r="D33" s="63"/>
      <c r="F33" s="63"/>
    </row>
    <row r="34" spans="2:6" ht="12.75" customHeight="1">
      <c r="B34" s="63"/>
      <c r="D34" s="63"/>
      <c r="F34" s="63"/>
    </row>
    <row r="35" spans="2:6" ht="12.75" customHeight="1">
      <c r="B35" s="63"/>
      <c r="D35" s="63"/>
      <c r="F35" s="63"/>
    </row>
    <row r="36" spans="2:6" ht="12.75" customHeight="1">
      <c r="B36" s="63"/>
      <c r="D36" s="63"/>
      <c r="F36" s="63"/>
    </row>
    <row r="37" spans="2:6" ht="12.75" customHeight="1">
      <c r="B37" s="63"/>
      <c r="D37" s="63"/>
      <c r="F37" s="63"/>
    </row>
    <row r="38" spans="2:6" ht="12.75" customHeight="1">
      <c r="B38" s="63"/>
      <c r="D38" s="63"/>
      <c r="F38" s="63"/>
    </row>
    <row r="39" spans="2:4" ht="12.75" customHeight="1">
      <c r="B39" s="63"/>
      <c r="D39" s="63"/>
    </row>
    <row r="40" spans="2:4" ht="12.75" customHeight="1">
      <c r="B40" s="63"/>
      <c r="D40" s="63"/>
    </row>
    <row r="41" spans="2:4" ht="12.75" customHeight="1">
      <c r="B41" s="63"/>
      <c r="D41" s="63"/>
    </row>
    <row r="42" ht="12.75" customHeight="1">
      <c r="B42" s="63"/>
    </row>
    <row r="43" ht="12.75" customHeight="1">
      <c r="B43" s="63"/>
    </row>
    <row r="44" ht="12.75" customHeight="1">
      <c r="B44" s="63"/>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D16" sqref="D16"/>
    </sheetView>
  </sheetViews>
  <sheetFormatPr defaultColWidth="9.16015625" defaultRowHeight="12.75" customHeight="1"/>
  <cols>
    <col min="1" max="1" width="22.83203125" style="0" customWidth="1"/>
    <col min="2" max="2" width="27.16015625" style="0" customWidth="1"/>
    <col min="3" max="3" width="15.66015625" style="0" customWidth="1"/>
    <col min="4" max="4" width="97.33203125" style="0" customWidth="1"/>
  </cols>
  <sheetData>
    <row r="1" ht="30" customHeight="1">
      <c r="A1" s="63" t="s">
        <v>31</v>
      </c>
    </row>
    <row r="2" spans="1:4" ht="28.5" customHeight="1">
      <c r="A2" s="86" t="s">
        <v>32</v>
      </c>
      <c r="B2" s="86"/>
      <c r="C2" s="86"/>
      <c r="D2" s="86"/>
    </row>
    <row r="3" ht="22.5" customHeight="1">
      <c r="D3" s="100" t="s">
        <v>46</v>
      </c>
    </row>
    <row r="4" spans="1:4" ht="22.5" customHeight="1">
      <c r="A4" s="88" t="s">
        <v>121</v>
      </c>
      <c r="B4" s="72" t="s">
        <v>269</v>
      </c>
      <c r="C4" s="88" t="s">
        <v>270</v>
      </c>
      <c r="D4" s="88" t="s">
        <v>271</v>
      </c>
    </row>
    <row r="5" spans="1:4" ht="17.25" customHeight="1">
      <c r="A5" s="73" t="s">
        <v>136</v>
      </c>
      <c r="B5" s="73" t="s">
        <v>136</v>
      </c>
      <c r="C5" s="73" t="s">
        <v>136</v>
      </c>
      <c r="D5" s="74" t="s">
        <v>136</v>
      </c>
    </row>
    <row r="6" spans="1:4" ht="33.75" customHeight="1">
      <c r="A6" s="101"/>
      <c r="B6" s="101" t="s">
        <v>126</v>
      </c>
      <c r="C6" s="102">
        <f>SUM(C7:C18)</f>
        <v>777.86</v>
      </c>
      <c r="D6" s="101"/>
    </row>
    <row r="7" spans="1:4" ht="26.25" customHeight="1">
      <c r="A7" s="94">
        <v>125001</v>
      </c>
      <c r="B7" s="94" t="s">
        <v>140</v>
      </c>
      <c r="C7" s="94">
        <v>120</v>
      </c>
      <c r="D7" s="103" t="s">
        <v>272</v>
      </c>
    </row>
    <row r="8" spans="1:4" ht="17.25" customHeight="1">
      <c r="A8" s="94"/>
      <c r="B8" s="94"/>
      <c r="C8" s="94">
        <v>10.2</v>
      </c>
      <c r="D8" s="103" t="s">
        <v>273</v>
      </c>
    </row>
    <row r="9" spans="1:4" ht="17.25" customHeight="1">
      <c r="A9" s="94"/>
      <c r="B9" s="94"/>
      <c r="C9" s="94">
        <v>254.4</v>
      </c>
      <c r="D9" s="103" t="s">
        <v>274</v>
      </c>
    </row>
    <row r="10" spans="1:4" ht="17.25" customHeight="1">
      <c r="A10" s="94"/>
      <c r="B10" s="94"/>
      <c r="C10" s="94">
        <v>120</v>
      </c>
      <c r="D10" s="103" t="s">
        <v>275</v>
      </c>
    </row>
    <row r="11" spans="1:4" ht="17.25" customHeight="1">
      <c r="A11" s="94"/>
      <c r="B11" s="94"/>
      <c r="C11" s="94">
        <v>45</v>
      </c>
      <c r="D11" s="103" t="s">
        <v>276</v>
      </c>
    </row>
    <row r="12" spans="1:4" ht="17.25" customHeight="1">
      <c r="A12" s="94"/>
      <c r="B12" s="94"/>
      <c r="C12" s="94">
        <v>27</v>
      </c>
      <c r="D12" s="103" t="s">
        <v>277</v>
      </c>
    </row>
    <row r="13" spans="1:4" ht="17.25" customHeight="1">
      <c r="A13" s="94"/>
      <c r="B13" s="94"/>
      <c r="C13" s="94">
        <v>4</v>
      </c>
      <c r="D13" s="103" t="s">
        <v>278</v>
      </c>
    </row>
    <row r="14" spans="1:4" ht="17.25" customHeight="1">
      <c r="A14" s="94"/>
      <c r="B14" s="94"/>
      <c r="C14" s="94">
        <v>13.8</v>
      </c>
      <c r="D14" s="103" t="s">
        <v>279</v>
      </c>
    </row>
    <row r="15" spans="1:4" ht="17.25" customHeight="1">
      <c r="A15" s="94"/>
      <c r="B15" s="94"/>
      <c r="C15" s="94">
        <v>5.5</v>
      </c>
      <c r="D15" s="103" t="s">
        <v>280</v>
      </c>
    </row>
    <row r="16" spans="1:4" ht="17.25" customHeight="1">
      <c r="A16" s="94"/>
      <c r="B16" s="94"/>
      <c r="C16" s="94">
        <v>145.96</v>
      </c>
      <c r="D16" s="103" t="s">
        <v>281</v>
      </c>
    </row>
    <row r="17" spans="1:4" ht="17.25" customHeight="1">
      <c r="A17" s="94"/>
      <c r="B17" s="94"/>
      <c r="C17" s="94">
        <v>15</v>
      </c>
      <c r="D17" s="103" t="s">
        <v>282</v>
      </c>
    </row>
    <row r="18" spans="1:4" ht="17.25" customHeight="1">
      <c r="A18" s="94"/>
      <c r="B18" s="94"/>
      <c r="C18" s="94">
        <v>17</v>
      </c>
      <c r="D18" s="103" t="s">
        <v>283</v>
      </c>
    </row>
    <row r="19" spans="1:4" s="98" customFormat="1" ht="17.25" customHeight="1">
      <c r="A19" s="104"/>
      <c r="B19" s="104"/>
      <c r="C19" s="104"/>
      <c r="D19" s="104"/>
    </row>
    <row r="20" spans="1:4" s="98" customFormat="1" ht="17.25" customHeight="1">
      <c r="A20" s="104"/>
      <c r="B20" s="104"/>
      <c r="C20" s="104"/>
      <c r="D20" s="104"/>
    </row>
    <row r="21" spans="1:4" s="98" customFormat="1" ht="17.25" customHeight="1">
      <c r="A21" s="104"/>
      <c r="B21" s="104"/>
      <c r="C21" s="104"/>
      <c r="D21" s="104"/>
    </row>
    <row r="22" spans="1:4" s="98" customFormat="1" ht="17.25" customHeight="1">
      <c r="A22" s="104"/>
      <c r="B22" s="104"/>
      <c r="C22" s="104"/>
      <c r="D22" s="105"/>
    </row>
    <row r="23" spans="1:4" s="98" customFormat="1" ht="17.25" customHeight="1">
      <c r="A23" s="104"/>
      <c r="B23" s="104"/>
      <c r="C23" s="104"/>
      <c r="D23" s="105"/>
    </row>
    <row r="24" spans="1:4" s="99" customFormat="1" ht="17.25" customHeight="1">
      <c r="A24" s="106"/>
      <c r="B24" s="107"/>
      <c r="C24" s="108"/>
      <c r="D24" s="109"/>
    </row>
    <row r="25" spans="1:2" ht="12.75" customHeight="1">
      <c r="A25" s="63"/>
      <c r="B25" s="63"/>
    </row>
    <row r="26" spans="1:3" ht="12.75" customHeight="1">
      <c r="A26" s="63"/>
      <c r="B26" s="63"/>
      <c r="C26" s="63"/>
    </row>
    <row r="27" spans="1:3" ht="12.75" customHeight="1">
      <c r="A27" s="63"/>
      <c r="B27" s="63"/>
      <c r="C27" s="63"/>
    </row>
    <row r="28" ht="12.75" customHeight="1">
      <c r="B28" s="63"/>
    </row>
  </sheetData>
  <sheetProtection/>
  <mergeCells count="2">
    <mergeCell ref="A7:A18"/>
    <mergeCell ref="B7:B18"/>
  </mergeCells>
  <printOptions horizontalCentered="1"/>
  <pageMargins left="0.59" right="0.59" top="0.79" bottom="0.79"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1">
      <selection activeCell="H27" sqref="H27"/>
    </sheetView>
  </sheetViews>
  <sheetFormatPr defaultColWidth="9.16015625" defaultRowHeight="12.75" customHeight="1"/>
  <cols>
    <col min="1" max="3" width="7.16015625" style="0" customWidth="1"/>
    <col min="4" max="4" width="16.5" style="0" customWidth="1"/>
    <col min="5" max="5" width="38.16015625" style="0" customWidth="1"/>
    <col min="6" max="6" width="27.16015625" style="0" customWidth="1"/>
    <col min="7"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3" t="s">
        <v>33</v>
      </c>
    </row>
    <row r="2" spans="1:14" ht="23.25" customHeight="1">
      <c r="A2" s="86" t="s">
        <v>34</v>
      </c>
      <c r="B2" s="86"/>
      <c r="C2" s="86"/>
      <c r="D2" s="86"/>
      <c r="E2" s="86"/>
      <c r="F2" s="86"/>
      <c r="G2" s="86"/>
      <c r="H2" s="86"/>
      <c r="I2" s="86"/>
      <c r="J2" s="86"/>
      <c r="K2" s="86"/>
      <c r="L2" s="86"/>
      <c r="M2" s="86"/>
      <c r="N2" s="96"/>
    </row>
    <row r="3" spans="13:14" ht="26.25" customHeight="1">
      <c r="M3" s="97" t="s">
        <v>46</v>
      </c>
      <c r="N3" s="97"/>
    </row>
    <row r="4" spans="1:14" ht="18" customHeight="1">
      <c r="A4" s="70" t="s">
        <v>284</v>
      </c>
      <c r="B4" s="70"/>
      <c r="C4" s="70"/>
      <c r="D4" s="70" t="s">
        <v>121</v>
      </c>
      <c r="E4" s="66" t="s">
        <v>285</v>
      </c>
      <c r="F4" s="70" t="s">
        <v>286</v>
      </c>
      <c r="G4" s="87" t="s">
        <v>287</v>
      </c>
      <c r="H4" s="79" t="s">
        <v>288</v>
      </c>
      <c r="I4" s="70" t="s">
        <v>289</v>
      </c>
      <c r="J4" s="70" t="s">
        <v>157</v>
      </c>
      <c r="K4" s="70"/>
      <c r="L4" s="80" t="s">
        <v>290</v>
      </c>
      <c r="M4" s="70" t="s">
        <v>291</v>
      </c>
      <c r="N4" s="65" t="s">
        <v>292</v>
      </c>
    </row>
    <row r="5" spans="1:14" ht="18" customHeight="1">
      <c r="A5" s="88" t="s">
        <v>293</v>
      </c>
      <c r="B5" s="88" t="s">
        <v>294</v>
      </c>
      <c r="C5" s="88" t="s">
        <v>295</v>
      </c>
      <c r="D5" s="70"/>
      <c r="E5" s="66"/>
      <c r="F5" s="70"/>
      <c r="G5" s="89"/>
      <c r="H5" s="79"/>
      <c r="I5" s="70"/>
      <c r="J5" s="70" t="s">
        <v>293</v>
      </c>
      <c r="K5" s="70" t="s">
        <v>294</v>
      </c>
      <c r="L5" s="82"/>
      <c r="M5" s="70"/>
      <c r="N5" s="65"/>
    </row>
    <row r="6" spans="1:14" ht="18" customHeight="1">
      <c r="A6" s="88" t="s">
        <v>136</v>
      </c>
      <c r="B6" s="88" t="s">
        <v>136</v>
      </c>
      <c r="C6" s="88" t="s">
        <v>136</v>
      </c>
      <c r="D6" s="73" t="s">
        <v>136</v>
      </c>
      <c r="E6" s="73" t="s">
        <v>136</v>
      </c>
      <c r="F6" s="90" t="s">
        <v>136</v>
      </c>
      <c r="G6" s="73" t="s">
        <v>136</v>
      </c>
      <c r="H6" s="73" t="s">
        <v>136</v>
      </c>
      <c r="I6" s="73" t="s">
        <v>136</v>
      </c>
      <c r="J6" s="70" t="s">
        <v>136</v>
      </c>
      <c r="K6" s="70" t="s">
        <v>136</v>
      </c>
      <c r="L6" s="73" t="s">
        <v>136</v>
      </c>
      <c r="M6" s="73" t="s">
        <v>136</v>
      </c>
      <c r="N6" s="73" t="s">
        <v>136</v>
      </c>
    </row>
    <row r="7" spans="1:14" ht="33" customHeight="1">
      <c r="A7" s="88">
        <v>201</v>
      </c>
      <c r="B7" s="88">
        <v>15</v>
      </c>
      <c r="C7" s="91" t="s">
        <v>296</v>
      </c>
      <c r="D7" s="92">
        <v>125001</v>
      </c>
      <c r="E7" s="93" t="s">
        <v>297</v>
      </c>
      <c r="F7" s="94" t="s">
        <v>274</v>
      </c>
      <c r="G7" s="95" t="s">
        <v>298</v>
      </c>
      <c r="H7" s="78"/>
      <c r="I7" s="77"/>
      <c r="J7" s="70"/>
      <c r="K7" s="70"/>
      <c r="L7" s="77"/>
      <c r="M7" s="92">
        <v>254.4</v>
      </c>
      <c r="N7" s="77"/>
    </row>
    <row r="8" spans="1:14" ht="27.75" customHeight="1">
      <c r="A8" s="88">
        <v>201</v>
      </c>
      <c r="B8" s="88">
        <v>15</v>
      </c>
      <c r="C8" s="91" t="s">
        <v>296</v>
      </c>
      <c r="D8" s="92">
        <v>125001</v>
      </c>
      <c r="E8" s="93" t="s">
        <v>299</v>
      </c>
      <c r="F8" s="94" t="s">
        <v>282</v>
      </c>
      <c r="G8" s="95" t="s">
        <v>300</v>
      </c>
      <c r="H8" s="78"/>
      <c r="I8" s="77"/>
      <c r="J8" s="70"/>
      <c r="K8" s="70"/>
      <c r="L8" s="77"/>
      <c r="M8" s="92">
        <v>15</v>
      </c>
      <c r="N8" s="78"/>
    </row>
    <row r="9" spans="1:14" ht="18" customHeight="1">
      <c r="A9" s="88"/>
      <c r="B9" s="88"/>
      <c r="C9" s="88"/>
      <c r="D9" s="77"/>
      <c r="E9" s="78"/>
      <c r="F9" s="78"/>
      <c r="G9" s="78"/>
      <c r="H9" s="78"/>
      <c r="I9" s="77"/>
      <c r="J9" s="70"/>
      <c r="K9" s="70"/>
      <c r="L9" s="77"/>
      <c r="M9" s="77"/>
      <c r="N9" s="78"/>
    </row>
    <row r="10" spans="1:14" ht="18" customHeight="1">
      <c r="A10" s="88"/>
      <c r="B10" s="88"/>
      <c r="C10" s="88"/>
      <c r="D10" s="77"/>
      <c r="E10" s="78"/>
      <c r="F10" s="78"/>
      <c r="G10" s="78"/>
      <c r="H10" s="77"/>
      <c r="I10" s="77"/>
      <c r="J10" s="70"/>
      <c r="K10" s="70"/>
      <c r="L10" s="77"/>
      <c r="M10" s="77"/>
      <c r="N10" s="78"/>
    </row>
    <row r="11" spans="1:14" ht="18" customHeight="1">
      <c r="A11" s="88"/>
      <c r="B11" s="88"/>
      <c r="C11" s="88"/>
      <c r="D11" s="77"/>
      <c r="E11" s="78"/>
      <c r="F11" s="78"/>
      <c r="G11" s="78"/>
      <c r="H11" s="77"/>
      <c r="I11" s="77"/>
      <c r="J11" s="70"/>
      <c r="K11" s="70"/>
      <c r="L11" s="77"/>
      <c r="M11" s="77"/>
      <c r="N11" s="78"/>
    </row>
    <row r="12" spans="1:14" ht="18" customHeight="1">
      <c r="A12" s="88"/>
      <c r="B12" s="88"/>
      <c r="C12" s="88"/>
      <c r="D12" s="77"/>
      <c r="E12" s="78"/>
      <c r="F12" s="78"/>
      <c r="G12" s="78"/>
      <c r="H12" s="77"/>
      <c r="I12" s="77"/>
      <c r="J12" s="70"/>
      <c r="K12" s="70"/>
      <c r="L12" s="77"/>
      <c r="M12" s="77"/>
      <c r="N12" s="77"/>
    </row>
    <row r="13" spans="1:14" ht="18" customHeight="1">
      <c r="A13" s="88"/>
      <c r="B13" s="88"/>
      <c r="C13" s="88"/>
      <c r="D13" s="77"/>
      <c r="E13" s="78"/>
      <c r="F13" s="78"/>
      <c r="G13" s="78"/>
      <c r="H13" s="77"/>
      <c r="I13" s="77"/>
      <c r="J13" s="70"/>
      <c r="K13" s="70"/>
      <c r="L13" s="77"/>
      <c r="M13" s="77"/>
      <c r="N13" s="77"/>
    </row>
    <row r="14" spans="1:14" ht="18" customHeight="1">
      <c r="A14" s="88"/>
      <c r="B14" s="88"/>
      <c r="C14" s="88"/>
      <c r="D14" s="77"/>
      <c r="E14" s="78"/>
      <c r="F14" s="78"/>
      <c r="G14" s="78"/>
      <c r="H14" s="77"/>
      <c r="I14" s="78"/>
      <c r="J14" s="70"/>
      <c r="K14" s="70"/>
      <c r="L14" s="78"/>
      <c r="M14" s="77"/>
      <c r="N14" s="78"/>
    </row>
    <row r="15" ht="12.75" customHeight="1">
      <c r="M15" s="63"/>
    </row>
    <row r="16" ht="12.75" customHeight="1">
      <c r="M16" s="63"/>
    </row>
    <row r="17" ht="12.75" customHeight="1">
      <c r="M17" s="63"/>
    </row>
    <row r="18" ht="12.75" customHeight="1">
      <c r="M18" s="63"/>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horizontalDpi="600" verticalDpi="600" orientation="landscape" paperSize="9" scale="80"/>
</worksheet>
</file>

<file path=xl/worksheets/sheet14.xml><?xml version="1.0" encoding="utf-8"?>
<worksheet xmlns="http://schemas.openxmlformats.org/spreadsheetml/2006/main" xmlns:r="http://schemas.openxmlformats.org/officeDocument/2006/relationships">
  <sheetPr>
    <pageSetUpPr fitToPage="1"/>
  </sheetPr>
  <dimension ref="A1:AC21"/>
  <sheetViews>
    <sheetView showGridLines="0" showZeros="0" workbookViewId="0" topLeftCell="A1">
      <selection activeCell="A2" sqref="A2:AC2"/>
    </sheetView>
  </sheetViews>
  <sheetFormatPr defaultColWidth="9.16015625" defaultRowHeight="12.75" customHeight="1"/>
  <cols>
    <col min="1" max="1" width="10.33203125" style="0" customWidth="1"/>
    <col min="2" max="2" width="20.66015625" style="0" customWidth="1"/>
    <col min="3" max="3" width="10.66015625" style="0" customWidth="1"/>
    <col min="4" max="4" width="8.5" style="0" customWidth="1"/>
    <col min="5" max="5" width="9.5" style="0" customWidth="1"/>
    <col min="6" max="6" width="11.83203125" style="0" customWidth="1"/>
    <col min="7" max="7" width="9.33203125" style="0" customWidth="1"/>
    <col min="8" max="9" width="11.83203125" style="0" customWidth="1"/>
    <col min="10" max="10" width="8" style="0" customWidth="1"/>
    <col min="11" max="12" width="7.66015625" style="0" customWidth="1"/>
    <col min="13" max="13" width="11.66015625" style="0" customWidth="1"/>
    <col min="14" max="14" width="8.5" style="0" customWidth="1"/>
    <col min="15" max="15" width="7.5" style="0" customWidth="1"/>
    <col min="16" max="18" width="9.16015625" style="0" customWidth="1"/>
    <col min="19" max="19" width="6.83203125" style="0" customWidth="1"/>
    <col min="28" max="28" width="7" style="0" customWidth="1"/>
  </cols>
  <sheetData>
    <row r="1" spans="1:3" ht="30" customHeight="1">
      <c r="A1" s="63" t="s">
        <v>35</v>
      </c>
      <c r="C1" s="64"/>
    </row>
    <row r="2" spans="1:29" ht="28.5" customHeight="1">
      <c r="A2" s="6" t="s">
        <v>36</v>
      </c>
      <c r="B2" s="6"/>
      <c r="C2" s="6"/>
      <c r="D2" s="6"/>
      <c r="E2" s="6"/>
      <c r="F2" s="6"/>
      <c r="G2" s="6"/>
      <c r="H2" s="6"/>
      <c r="I2" s="6"/>
      <c r="J2" s="6"/>
      <c r="K2" s="6"/>
      <c r="L2" s="6"/>
      <c r="M2" s="6"/>
      <c r="N2" s="6"/>
      <c r="O2" s="6"/>
      <c r="P2" s="6"/>
      <c r="Q2" s="6"/>
      <c r="R2" s="6"/>
      <c r="S2" s="6"/>
      <c r="T2" s="6"/>
      <c r="U2" s="6"/>
      <c r="V2" s="6"/>
      <c r="W2" s="6"/>
      <c r="X2" s="6"/>
      <c r="Y2" s="6"/>
      <c r="Z2" s="6"/>
      <c r="AA2" s="6"/>
      <c r="AB2" s="6"/>
      <c r="AC2" s="6"/>
    </row>
    <row r="3" ht="22.5" customHeight="1">
      <c r="AC3" s="85" t="s">
        <v>46</v>
      </c>
    </row>
    <row r="4" spans="1:29" ht="17.25" customHeight="1">
      <c r="A4" s="65" t="s">
        <v>121</v>
      </c>
      <c r="B4" s="65" t="s">
        <v>122</v>
      </c>
      <c r="C4" s="66" t="s">
        <v>301</v>
      </c>
      <c r="D4" s="67"/>
      <c r="E4" s="67"/>
      <c r="F4" s="67"/>
      <c r="G4" s="67"/>
      <c r="H4" s="67"/>
      <c r="I4" s="67"/>
      <c r="J4" s="67"/>
      <c r="K4" s="79"/>
      <c r="L4" s="66" t="s">
        <v>302</v>
      </c>
      <c r="M4" s="67"/>
      <c r="N4" s="67"/>
      <c r="O4" s="67"/>
      <c r="P4" s="67"/>
      <c r="Q4" s="67"/>
      <c r="R4" s="67"/>
      <c r="S4" s="67"/>
      <c r="T4" s="79"/>
      <c r="U4" s="66" t="s">
        <v>303</v>
      </c>
      <c r="V4" s="67"/>
      <c r="W4" s="67"/>
      <c r="X4" s="67"/>
      <c r="Y4" s="67"/>
      <c r="Z4" s="67"/>
      <c r="AA4" s="67"/>
      <c r="AB4" s="67"/>
      <c r="AC4" s="79"/>
    </row>
    <row r="5" spans="1:29" ht="17.25" customHeight="1">
      <c r="A5" s="65"/>
      <c r="B5" s="65"/>
      <c r="C5" s="68" t="s">
        <v>126</v>
      </c>
      <c r="D5" s="66" t="s">
        <v>304</v>
      </c>
      <c r="E5" s="67"/>
      <c r="F5" s="67"/>
      <c r="G5" s="67"/>
      <c r="H5" s="67"/>
      <c r="I5" s="79"/>
      <c r="J5" s="80" t="s">
        <v>305</v>
      </c>
      <c r="K5" s="80" t="s">
        <v>306</v>
      </c>
      <c r="L5" s="68" t="s">
        <v>126</v>
      </c>
      <c r="M5" s="66" t="s">
        <v>304</v>
      </c>
      <c r="N5" s="67"/>
      <c r="O5" s="67"/>
      <c r="P5" s="67"/>
      <c r="Q5" s="67"/>
      <c r="R5" s="79"/>
      <c r="S5" s="80" t="s">
        <v>305</v>
      </c>
      <c r="T5" s="80" t="s">
        <v>306</v>
      </c>
      <c r="U5" s="68" t="s">
        <v>126</v>
      </c>
      <c r="V5" s="66" t="s">
        <v>304</v>
      </c>
      <c r="W5" s="67"/>
      <c r="X5" s="67"/>
      <c r="Y5" s="67"/>
      <c r="Z5" s="67"/>
      <c r="AA5" s="79"/>
      <c r="AB5" s="80" t="s">
        <v>305</v>
      </c>
      <c r="AC5" s="80" t="s">
        <v>306</v>
      </c>
    </row>
    <row r="6" spans="1:29" ht="23.25" customHeight="1">
      <c r="A6" s="65"/>
      <c r="B6" s="65"/>
      <c r="C6" s="69"/>
      <c r="D6" s="70" t="s">
        <v>134</v>
      </c>
      <c r="E6" s="70" t="s">
        <v>307</v>
      </c>
      <c r="F6" s="70" t="s">
        <v>308</v>
      </c>
      <c r="G6" s="70" t="s">
        <v>309</v>
      </c>
      <c r="H6" s="70"/>
      <c r="I6" s="70"/>
      <c r="J6" s="81"/>
      <c r="K6" s="81"/>
      <c r="L6" s="69"/>
      <c r="M6" s="70" t="s">
        <v>134</v>
      </c>
      <c r="N6" s="70" t="s">
        <v>307</v>
      </c>
      <c r="O6" s="70" t="s">
        <v>308</v>
      </c>
      <c r="P6" s="70" t="s">
        <v>309</v>
      </c>
      <c r="Q6" s="70"/>
      <c r="R6" s="70"/>
      <c r="S6" s="81"/>
      <c r="T6" s="81"/>
      <c r="U6" s="69"/>
      <c r="V6" s="70" t="s">
        <v>134</v>
      </c>
      <c r="W6" s="70" t="s">
        <v>307</v>
      </c>
      <c r="X6" s="70" t="s">
        <v>308</v>
      </c>
      <c r="Y6" s="70" t="s">
        <v>309</v>
      </c>
      <c r="Z6" s="70"/>
      <c r="AA6" s="70"/>
      <c r="AB6" s="81"/>
      <c r="AC6" s="81"/>
    </row>
    <row r="7" spans="1:29" ht="44.25" customHeight="1">
      <c r="A7" s="65"/>
      <c r="B7" s="65"/>
      <c r="C7" s="71"/>
      <c r="D7" s="70"/>
      <c r="E7" s="70"/>
      <c r="F7" s="70"/>
      <c r="G7" s="72" t="s">
        <v>134</v>
      </c>
      <c r="H7" s="72" t="s">
        <v>310</v>
      </c>
      <c r="I7" s="72" t="s">
        <v>311</v>
      </c>
      <c r="J7" s="82"/>
      <c r="K7" s="82"/>
      <c r="L7" s="71"/>
      <c r="M7" s="70"/>
      <c r="N7" s="70"/>
      <c r="O7" s="70"/>
      <c r="P7" s="72" t="s">
        <v>134</v>
      </c>
      <c r="Q7" s="72" t="s">
        <v>310</v>
      </c>
      <c r="R7" s="72" t="s">
        <v>311</v>
      </c>
      <c r="S7" s="82"/>
      <c r="T7" s="82"/>
      <c r="U7" s="71"/>
      <c r="V7" s="70"/>
      <c r="W7" s="70"/>
      <c r="X7" s="70"/>
      <c r="Y7" s="72" t="s">
        <v>134</v>
      </c>
      <c r="Z7" s="72" t="s">
        <v>310</v>
      </c>
      <c r="AA7" s="72" t="s">
        <v>311</v>
      </c>
      <c r="AB7" s="82"/>
      <c r="AC7" s="82"/>
    </row>
    <row r="8" spans="1:29" ht="19.5" customHeight="1">
      <c r="A8" s="73" t="s">
        <v>136</v>
      </c>
      <c r="B8" s="73" t="s">
        <v>136</v>
      </c>
      <c r="C8" s="73">
        <v>1</v>
      </c>
      <c r="D8" s="74">
        <v>2</v>
      </c>
      <c r="E8" s="74">
        <v>3</v>
      </c>
      <c r="F8" s="74">
        <v>4</v>
      </c>
      <c r="G8" s="73">
        <v>5</v>
      </c>
      <c r="H8" s="73">
        <v>6</v>
      </c>
      <c r="I8" s="73">
        <v>7</v>
      </c>
      <c r="J8" s="73">
        <v>8</v>
      </c>
      <c r="K8" s="73">
        <v>9</v>
      </c>
      <c r="L8" s="73">
        <v>10</v>
      </c>
      <c r="M8" s="73">
        <v>11</v>
      </c>
      <c r="N8" s="73">
        <v>12</v>
      </c>
      <c r="O8" s="73">
        <v>13</v>
      </c>
      <c r="P8" s="73">
        <v>14</v>
      </c>
      <c r="Q8" s="73">
        <v>15</v>
      </c>
      <c r="R8" s="73">
        <v>16</v>
      </c>
      <c r="S8" s="73">
        <v>17</v>
      </c>
      <c r="T8" s="73">
        <v>18</v>
      </c>
      <c r="U8" s="73" t="s">
        <v>312</v>
      </c>
      <c r="V8" s="73" t="s">
        <v>313</v>
      </c>
      <c r="W8" s="73" t="s">
        <v>314</v>
      </c>
      <c r="X8" s="73" t="s">
        <v>315</v>
      </c>
      <c r="Y8" s="73" t="s">
        <v>316</v>
      </c>
      <c r="Z8" s="73" t="s">
        <v>317</v>
      </c>
      <c r="AA8" s="73" t="s">
        <v>318</v>
      </c>
      <c r="AB8" s="73" t="s">
        <v>319</v>
      </c>
      <c r="AC8" s="73" t="s">
        <v>320</v>
      </c>
    </row>
    <row r="9" spans="1:29" s="4" customFormat="1" ht="15" customHeight="1">
      <c r="A9" s="75">
        <v>125001</v>
      </c>
      <c r="B9" s="75" t="s">
        <v>140</v>
      </c>
      <c r="C9" s="76">
        <f>D9+J9+K9</f>
        <v>52.5</v>
      </c>
      <c r="D9" s="76">
        <f>SUM(E9:G9)</f>
        <v>52.5</v>
      </c>
      <c r="E9" s="75"/>
      <c r="F9" s="75">
        <v>0.5</v>
      </c>
      <c r="G9" s="76">
        <f>H9+I9</f>
        <v>52</v>
      </c>
      <c r="H9" s="75"/>
      <c r="I9" s="75">
        <v>52</v>
      </c>
      <c r="J9" s="75"/>
      <c r="K9" s="75"/>
      <c r="L9" s="76">
        <f>M9+S9+T9</f>
        <v>79.55</v>
      </c>
      <c r="M9" s="76">
        <f>SUM(N9:P9)</f>
        <v>60</v>
      </c>
      <c r="N9" s="75"/>
      <c r="O9" s="75"/>
      <c r="P9" s="76">
        <f>Q9+R9</f>
        <v>60</v>
      </c>
      <c r="Q9" s="75"/>
      <c r="R9" s="83">
        <v>60</v>
      </c>
      <c r="S9" s="83">
        <v>10.82</v>
      </c>
      <c r="T9" s="84">
        <v>8.73</v>
      </c>
      <c r="U9" s="76">
        <f aca="true" t="shared" si="0" ref="U9:AC9">L9-C9</f>
        <v>27.049999999999997</v>
      </c>
      <c r="V9" s="76">
        <f t="shared" si="0"/>
        <v>7.5</v>
      </c>
      <c r="W9" s="76">
        <f t="shared" si="0"/>
        <v>0</v>
      </c>
      <c r="X9" s="76">
        <f t="shared" si="0"/>
        <v>-0.5</v>
      </c>
      <c r="Y9" s="76">
        <f t="shared" si="0"/>
        <v>8</v>
      </c>
      <c r="Z9" s="76">
        <f t="shared" si="0"/>
        <v>0</v>
      </c>
      <c r="AA9" s="76">
        <f t="shared" si="0"/>
        <v>8</v>
      </c>
      <c r="AB9" s="76">
        <f t="shared" si="0"/>
        <v>10.82</v>
      </c>
      <c r="AC9" s="76">
        <f t="shared" si="0"/>
        <v>8.73</v>
      </c>
    </row>
    <row r="10" spans="1:29" ht="15" customHeight="1">
      <c r="A10" s="77"/>
      <c r="B10" s="77"/>
      <c r="C10" s="77"/>
      <c r="D10" s="77"/>
      <c r="E10" s="77"/>
      <c r="F10" s="77"/>
      <c r="G10" s="77"/>
      <c r="H10" s="77"/>
      <c r="I10" s="77"/>
      <c r="J10" s="77"/>
      <c r="K10" s="77"/>
      <c r="L10" s="77"/>
      <c r="M10" s="77"/>
      <c r="N10" s="77"/>
      <c r="O10" s="77"/>
      <c r="P10" s="77"/>
      <c r="Q10" s="77"/>
      <c r="R10" s="84"/>
      <c r="S10" s="84"/>
      <c r="T10" s="84"/>
      <c r="U10" s="84"/>
      <c r="V10" s="77"/>
      <c r="W10" s="77"/>
      <c r="X10" s="77"/>
      <c r="Y10" s="77"/>
      <c r="Z10" s="77"/>
      <c r="AA10" s="77"/>
      <c r="AB10" s="77"/>
      <c r="AC10" s="77"/>
    </row>
    <row r="11" spans="1:29" ht="15" customHeight="1">
      <c r="A11" s="77"/>
      <c r="B11" s="77"/>
      <c r="C11" s="77"/>
      <c r="D11" s="77"/>
      <c r="E11" s="77"/>
      <c r="F11" s="77"/>
      <c r="G11" s="77"/>
      <c r="H11" s="77"/>
      <c r="I11" s="77"/>
      <c r="J11" s="77"/>
      <c r="K11" s="77"/>
      <c r="L11" s="77"/>
      <c r="M11" s="77"/>
      <c r="N11" s="77"/>
      <c r="O11" s="77"/>
      <c r="P11" s="77"/>
      <c r="Q11" s="77"/>
      <c r="R11" s="84"/>
      <c r="S11" s="84"/>
      <c r="T11" s="84"/>
      <c r="U11" s="84"/>
      <c r="V11" s="77"/>
      <c r="W11" s="77"/>
      <c r="X11" s="77"/>
      <c r="Y11" s="77"/>
      <c r="Z11" s="77"/>
      <c r="AA11" s="77"/>
      <c r="AB11" s="77"/>
      <c r="AC11" s="77"/>
    </row>
    <row r="12" spans="1:29" ht="15" customHeigh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row>
    <row r="13" spans="1:29" ht="15" customHeight="1">
      <c r="A13" s="78"/>
      <c r="B13" s="77"/>
      <c r="C13" s="78"/>
      <c r="D13" s="77"/>
      <c r="E13" s="77"/>
      <c r="F13" s="77"/>
      <c r="G13" s="77"/>
      <c r="H13" s="77"/>
      <c r="I13" s="77"/>
      <c r="J13" s="77"/>
      <c r="K13" s="77"/>
      <c r="L13" s="78"/>
      <c r="M13" s="77"/>
      <c r="N13" s="77"/>
      <c r="O13" s="77"/>
      <c r="P13" s="77"/>
      <c r="Q13" s="77"/>
      <c r="R13" s="77"/>
      <c r="S13" s="77"/>
      <c r="T13" s="77"/>
      <c r="U13" s="78"/>
      <c r="V13" s="77"/>
      <c r="W13" s="77"/>
      <c r="X13" s="77"/>
      <c r="Y13" s="77"/>
      <c r="Z13" s="77"/>
      <c r="AA13" s="77"/>
      <c r="AB13" s="77"/>
      <c r="AC13" s="77"/>
    </row>
    <row r="14" spans="1:29" ht="15" customHeight="1">
      <c r="A14" s="78"/>
      <c r="B14" s="77"/>
      <c r="C14" s="77"/>
      <c r="D14" s="78"/>
      <c r="E14" s="77"/>
      <c r="F14" s="77"/>
      <c r="G14" s="77"/>
      <c r="H14" s="77"/>
      <c r="I14" s="77"/>
      <c r="J14" s="77"/>
      <c r="K14" s="77"/>
      <c r="L14" s="77"/>
      <c r="M14" s="78"/>
      <c r="N14" s="77"/>
      <c r="O14" s="77"/>
      <c r="P14" s="77"/>
      <c r="Q14" s="77"/>
      <c r="R14" s="77"/>
      <c r="S14" s="77"/>
      <c r="T14" s="77"/>
      <c r="U14" s="77"/>
      <c r="V14" s="78"/>
      <c r="W14" s="77"/>
      <c r="X14" s="77"/>
      <c r="Y14" s="77"/>
      <c r="Z14" s="77"/>
      <c r="AA14" s="77"/>
      <c r="AB14" s="77"/>
      <c r="AC14" s="77"/>
    </row>
    <row r="15" spans="1:29" ht="15" customHeight="1">
      <c r="A15" s="78"/>
      <c r="B15" s="78"/>
      <c r="C15" s="78"/>
      <c r="D15" s="78"/>
      <c r="E15" s="77"/>
      <c r="F15" s="77"/>
      <c r="G15" s="77"/>
      <c r="H15" s="77"/>
      <c r="I15" s="77"/>
      <c r="J15" s="77"/>
      <c r="K15" s="77"/>
      <c r="L15" s="78"/>
      <c r="M15" s="78"/>
      <c r="N15" s="77"/>
      <c r="O15" s="77"/>
      <c r="P15" s="77"/>
      <c r="Q15" s="77"/>
      <c r="R15" s="77"/>
      <c r="S15" s="77"/>
      <c r="T15" s="77"/>
      <c r="U15" s="78"/>
      <c r="V15" s="78"/>
      <c r="W15" s="77"/>
      <c r="X15" s="77"/>
      <c r="Y15" s="77"/>
      <c r="Z15" s="77"/>
      <c r="AA15" s="77"/>
      <c r="AB15" s="77"/>
      <c r="AC15" s="77"/>
    </row>
    <row r="16" spans="1:29" ht="15" customHeight="1">
      <c r="A16" s="78"/>
      <c r="B16" s="78"/>
      <c r="C16" s="78"/>
      <c r="D16" s="78"/>
      <c r="E16" s="78"/>
      <c r="F16" s="77"/>
      <c r="G16" s="77"/>
      <c r="H16" s="77"/>
      <c r="I16" s="77"/>
      <c r="J16" s="77"/>
      <c r="K16" s="77"/>
      <c r="L16" s="78"/>
      <c r="M16" s="78"/>
      <c r="N16" s="78"/>
      <c r="O16" s="77"/>
      <c r="P16" s="77"/>
      <c r="Q16" s="77"/>
      <c r="R16" s="77"/>
      <c r="S16" s="77"/>
      <c r="T16" s="77"/>
      <c r="U16" s="78"/>
      <c r="V16" s="78"/>
      <c r="W16" s="78"/>
      <c r="X16" s="77"/>
      <c r="Y16" s="77"/>
      <c r="Z16" s="77"/>
      <c r="AA16" s="77"/>
      <c r="AB16" s="77"/>
      <c r="AC16" s="77"/>
    </row>
    <row r="17" spans="6:11" ht="12.75" customHeight="1">
      <c r="F17" s="63"/>
      <c r="G17" s="63"/>
      <c r="H17" s="63"/>
      <c r="I17" s="63"/>
      <c r="J17" s="63"/>
      <c r="K17" s="63"/>
    </row>
    <row r="18" spans="7:8" ht="12.75" customHeight="1">
      <c r="G18" s="63"/>
      <c r="H18" s="63"/>
    </row>
    <row r="19" spans="8:11" ht="12.75" customHeight="1">
      <c r="H19" s="63"/>
      <c r="K19" s="63"/>
    </row>
    <row r="20" spans="8:11" ht="12.75" customHeight="1">
      <c r="H20" s="63"/>
      <c r="K20" s="63"/>
    </row>
    <row r="21" spans="9:11" ht="12.75" customHeight="1">
      <c r="I21" s="63"/>
      <c r="K21" s="63"/>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59"/>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3" customWidth="1"/>
    <col min="3" max="3" width="16.5" style="13" customWidth="1"/>
    <col min="4" max="4" width="32.5" style="13" customWidth="1"/>
    <col min="5" max="5" width="26.16015625" style="13" customWidth="1"/>
    <col min="6" max="6" width="16.5" style="13" customWidth="1"/>
    <col min="7" max="7" width="16.83203125" style="13" customWidth="1"/>
    <col min="8" max="8" width="16.5" style="13" customWidth="1"/>
    <col min="9" max="9" width="26.16015625" style="13" customWidth="1"/>
    <col min="10" max="16384" width="12" style="13" customWidth="1"/>
  </cols>
  <sheetData>
    <row r="1" spans="1:4" ht="30" customHeight="1">
      <c r="A1" s="14" t="s">
        <v>37</v>
      </c>
      <c r="B1" s="15"/>
      <c r="C1" s="15"/>
      <c r="D1" s="15"/>
    </row>
    <row r="2" spans="1:9" ht="33.75" customHeight="1">
      <c r="A2" s="16" t="s">
        <v>38</v>
      </c>
      <c r="B2" s="16"/>
      <c r="C2" s="16"/>
      <c r="D2" s="16"/>
      <c r="E2" s="16"/>
      <c r="F2" s="16"/>
      <c r="G2" s="16"/>
      <c r="H2" s="16"/>
      <c r="I2" s="16"/>
    </row>
    <row r="3" spans="1:9" ht="14.25" customHeight="1">
      <c r="A3" s="17"/>
      <c r="B3" s="17"/>
      <c r="C3" s="17"/>
      <c r="D3" s="17"/>
      <c r="E3" s="17"/>
      <c r="F3" s="17"/>
      <c r="G3" s="17"/>
      <c r="H3" s="17"/>
      <c r="I3" s="17"/>
    </row>
    <row r="4" spans="1:4" ht="18" customHeight="1">
      <c r="A4" s="18"/>
      <c r="B4" s="19"/>
      <c r="C4" s="20"/>
      <c r="D4" s="20"/>
    </row>
    <row r="5" spans="1:9" ht="21.75" customHeight="1">
      <c r="A5" s="23" t="s">
        <v>321</v>
      </c>
      <c r="B5" s="23"/>
      <c r="C5" s="23"/>
      <c r="D5" s="23"/>
      <c r="E5" s="23"/>
      <c r="F5" s="23"/>
      <c r="G5" s="23"/>
      <c r="H5" s="23"/>
      <c r="I5" s="23"/>
    </row>
    <row r="6" spans="1:9" ht="21.75" customHeight="1">
      <c r="A6" s="26" t="s">
        <v>322</v>
      </c>
      <c r="B6" s="26"/>
      <c r="C6" s="26"/>
      <c r="D6" s="26"/>
      <c r="E6" s="26"/>
      <c r="F6" s="26" t="s">
        <v>323</v>
      </c>
      <c r="G6" s="26"/>
      <c r="H6" s="23"/>
      <c r="I6" s="23"/>
    </row>
    <row r="7" spans="1:9" ht="21.75" customHeight="1">
      <c r="A7" s="26" t="s">
        <v>324</v>
      </c>
      <c r="B7" s="61"/>
      <c r="C7" s="61"/>
      <c r="D7" s="31" t="s">
        <v>325</v>
      </c>
      <c r="E7" s="31"/>
      <c r="F7" s="48" t="s">
        <v>326</v>
      </c>
      <c r="G7" s="48"/>
      <c r="H7" s="62"/>
      <c r="I7" s="62"/>
    </row>
    <row r="8" spans="1:9" ht="21.75" customHeight="1">
      <c r="A8" s="61"/>
      <c r="B8" s="61"/>
      <c r="C8" s="61"/>
      <c r="D8" s="31" t="s">
        <v>327</v>
      </c>
      <c r="E8" s="31"/>
      <c r="F8" s="48" t="s">
        <v>327</v>
      </c>
      <c r="G8" s="48"/>
      <c r="H8" s="62"/>
      <c r="I8" s="62"/>
    </row>
    <row r="9" spans="1:9" ht="21.75" customHeight="1">
      <c r="A9" s="61"/>
      <c r="B9" s="61"/>
      <c r="C9" s="61"/>
      <c r="D9" s="31" t="s">
        <v>328</v>
      </c>
      <c r="E9" s="31"/>
      <c r="F9" s="48" t="s">
        <v>329</v>
      </c>
      <c r="G9" s="48"/>
      <c r="H9" s="62"/>
      <c r="I9" s="62"/>
    </row>
    <row r="10" spans="1:9" ht="21.75" customHeight="1">
      <c r="A10" s="23" t="s">
        <v>330</v>
      </c>
      <c r="B10" s="26" t="s">
        <v>331</v>
      </c>
      <c r="C10" s="26"/>
      <c r="D10" s="26"/>
      <c r="E10" s="26"/>
      <c r="F10" s="26" t="s">
        <v>332</v>
      </c>
      <c r="G10" s="26"/>
      <c r="H10" s="26"/>
      <c r="I10" s="26"/>
    </row>
    <row r="11" spans="1:9" ht="100.5" customHeight="1">
      <c r="A11" s="23"/>
      <c r="B11" s="55" t="s">
        <v>333</v>
      </c>
      <c r="C11" s="55"/>
      <c r="D11" s="55"/>
      <c r="E11" s="55"/>
      <c r="F11" s="55" t="s">
        <v>333</v>
      </c>
      <c r="G11" s="55"/>
      <c r="H11" s="56"/>
      <c r="I11" s="56"/>
    </row>
    <row r="12" spans="1:9" ht="24">
      <c r="A12" s="26" t="s">
        <v>334</v>
      </c>
      <c r="B12" s="46" t="s">
        <v>335</v>
      </c>
      <c r="C12" s="26" t="s">
        <v>336</v>
      </c>
      <c r="D12" s="26" t="s">
        <v>337</v>
      </c>
      <c r="E12" s="26" t="s">
        <v>338</v>
      </c>
      <c r="F12" s="26" t="s">
        <v>336</v>
      </c>
      <c r="G12" s="26" t="s">
        <v>337</v>
      </c>
      <c r="H12" s="26"/>
      <c r="I12" s="26" t="s">
        <v>338</v>
      </c>
    </row>
    <row r="13" spans="1:9" ht="21.75" customHeight="1">
      <c r="A13" s="26"/>
      <c r="B13" s="26" t="s">
        <v>339</v>
      </c>
      <c r="C13" s="26" t="s">
        <v>340</v>
      </c>
      <c r="D13" s="31" t="s">
        <v>341</v>
      </c>
      <c r="E13" s="47"/>
      <c r="F13" s="26" t="s">
        <v>340</v>
      </c>
      <c r="G13" s="48" t="s">
        <v>341</v>
      </c>
      <c r="H13" s="48"/>
      <c r="I13" s="47"/>
    </row>
    <row r="14" spans="1:9" ht="21.75" customHeight="1">
      <c r="A14" s="26"/>
      <c r="B14" s="23"/>
      <c r="C14" s="26"/>
      <c r="D14" s="31" t="s">
        <v>342</v>
      </c>
      <c r="E14" s="47"/>
      <c r="F14" s="26"/>
      <c r="G14" s="48" t="s">
        <v>342</v>
      </c>
      <c r="H14" s="48"/>
      <c r="I14" s="47"/>
    </row>
    <row r="15" spans="1:9" ht="21.75" customHeight="1">
      <c r="A15" s="26"/>
      <c r="B15" s="23"/>
      <c r="C15" s="26"/>
      <c r="D15" s="31" t="s">
        <v>343</v>
      </c>
      <c r="E15" s="47"/>
      <c r="F15" s="26"/>
      <c r="G15" s="48" t="s">
        <v>343</v>
      </c>
      <c r="H15" s="48"/>
      <c r="I15" s="47"/>
    </row>
    <row r="16" spans="1:9" ht="21.75" customHeight="1">
      <c r="A16" s="26"/>
      <c r="B16" s="23"/>
      <c r="C16" s="26" t="s">
        <v>344</v>
      </c>
      <c r="D16" s="31" t="s">
        <v>341</v>
      </c>
      <c r="E16" s="47"/>
      <c r="F16" s="26" t="s">
        <v>344</v>
      </c>
      <c r="G16" s="48" t="s">
        <v>341</v>
      </c>
      <c r="H16" s="48"/>
      <c r="I16" s="47"/>
    </row>
    <row r="17" spans="1:9" ht="21.75" customHeight="1">
      <c r="A17" s="26"/>
      <c r="B17" s="23"/>
      <c r="C17" s="26"/>
      <c r="D17" s="31" t="s">
        <v>342</v>
      </c>
      <c r="E17" s="47"/>
      <c r="F17" s="26"/>
      <c r="G17" s="48" t="s">
        <v>342</v>
      </c>
      <c r="H17" s="48"/>
      <c r="I17" s="47"/>
    </row>
    <row r="18" spans="1:9" ht="21.75" customHeight="1">
      <c r="A18" s="26"/>
      <c r="B18" s="23"/>
      <c r="C18" s="26"/>
      <c r="D18" s="31" t="s">
        <v>343</v>
      </c>
      <c r="E18" s="47"/>
      <c r="F18" s="26"/>
      <c r="G18" s="48" t="s">
        <v>343</v>
      </c>
      <c r="H18" s="48"/>
      <c r="I18" s="47"/>
    </row>
    <row r="19" spans="1:9" ht="21.75" customHeight="1">
      <c r="A19" s="26"/>
      <c r="B19" s="23"/>
      <c r="C19" s="26" t="s">
        <v>345</v>
      </c>
      <c r="D19" s="31" t="s">
        <v>341</v>
      </c>
      <c r="E19" s="47"/>
      <c r="F19" s="26" t="s">
        <v>345</v>
      </c>
      <c r="G19" s="48" t="s">
        <v>341</v>
      </c>
      <c r="H19" s="48"/>
      <c r="I19" s="47"/>
    </row>
    <row r="20" spans="1:9" ht="21.75" customHeight="1">
      <c r="A20" s="26"/>
      <c r="B20" s="23"/>
      <c r="C20" s="26"/>
      <c r="D20" s="31" t="s">
        <v>342</v>
      </c>
      <c r="E20" s="47"/>
      <c r="F20" s="26"/>
      <c r="G20" s="48" t="s">
        <v>342</v>
      </c>
      <c r="H20" s="48"/>
      <c r="I20" s="47"/>
    </row>
    <row r="21" spans="1:9" ht="21.75" customHeight="1">
      <c r="A21" s="26"/>
      <c r="B21" s="23"/>
      <c r="C21" s="26"/>
      <c r="D21" s="31" t="s">
        <v>343</v>
      </c>
      <c r="E21" s="47"/>
      <c r="F21" s="26"/>
      <c r="G21" s="48" t="s">
        <v>343</v>
      </c>
      <c r="H21" s="48"/>
      <c r="I21" s="47"/>
    </row>
    <row r="22" spans="1:9" ht="21.75" customHeight="1">
      <c r="A22" s="26"/>
      <c r="B22" s="23"/>
      <c r="C22" s="26" t="s">
        <v>346</v>
      </c>
      <c r="D22" s="31" t="s">
        <v>341</v>
      </c>
      <c r="E22" s="47"/>
      <c r="F22" s="26" t="s">
        <v>346</v>
      </c>
      <c r="G22" s="48" t="s">
        <v>341</v>
      </c>
      <c r="H22" s="48"/>
      <c r="I22" s="47"/>
    </row>
    <row r="23" spans="1:9" ht="21.75" customHeight="1">
      <c r="A23" s="26"/>
      <c r="B23" s="23"/>
      <c r="C23" s="26"/>
      <c r="D23" s="31" t="s">
        <v>342</v>
      </c>
      <c r="E23" s="47"/>
      <c r="F23" s="26"/>
      <c r="G23" s="48" t="s">
        <v>342</v>
      </c>
      <c r="H23" s="48"/>
      <c r="I23" s="47"/>
    </row>
    <row r="24" spans="1:9" ht="21.75" customHeight="1">
      <c r="A24" s="26"/>
      <c r="B24" s="23"/>
      <c r="C24" s="26"/>
      <c r="D24" s="31" t="s">
        <v>343</v>
      </c>
      <c r="E24" s="47"/>
      <c r="F24" s="26"/>
      <c r="G24" s="48" t="s">
        <v>343</v>
      </c>
      <c r="H24" s="48"/>
      <c r="I24" s="47"/>
    </row>
    <row r="25" spans="1:9" ht="21.75" customHeight="1">
      <c r="A25" s="26"/>
      <c r="B25" s="23"/>
      <c r="C25" s="26" t="s">
        <v>347</v>
      </c>
      <c r="D25" s="47"/>
      <c r="E25" s="26"/>
      <c r="F25" s="26" t="s">
        <v>347</v>
      </c>
      <c r="G25" s="48"/>
      <c r="H25" s="48"/>
      <c r="I25" s="47"/>
    </row>
    <row r="26" spans="1:9" ht="21.75" customHeight="1">
      <c r="A26" s="26"/>
      <c r="B26" s="26" t="s">
        <v>348</v>
      </c>
      <c r="C26" s="26" t="s">
        <v>349</v>
      </c>
      <c r="D26" s="31" t="s">
        <v>341</v>
      </c>
      <c r="E26" s="47"/>
      <c r="F26" s="26" t="s">
        <v>349</v>
      </c>
      <c r="G26" s="48" t="s">
        <v>341</v>
      </c>
      <c r="H26" s="48"/>
      <c r="I26" s="47"/>
    </row>
    <row r="27" spans="1:9" ht="21.75" customHeight="1">
      <c r="A27" s="26"/>
      <c r="B27" s="23"/>
      <c r="C27" s="26"/>
      <c r="D27" s="31" t="s">
        <v>342</v>
      </c>
      <c r="E27" s="47"/>
      <c r="F27" s="26"/>
      <c r="G27" s="48" t="s">
        <v>342</v>
      </c>
      <c r="H27" s="48"/>
      <c r="I27" s="47"/>
    </row>
    <row r="28" spans="1:9" ht="21.75" customHeight="1">
      <c r="A28" s="26"/>
      <c r="B28" s="23"/>
      <c r="C28" s="26"/>
      <c r="D28" s="31" t="s">
        <v>343</v>
      </c>
      <c r="E28" s="47"/>
      <c r="F28" s="26"/>
      <c r="G28" s="48" t="s">
        <v>343</v>
      </c>
      <c r="H28" s="48"/>
      <c r="I28" s="47"/>
    </row>
    <row r="29" spans="1:9" ht="21.75" customHeight="1">
      <c r="A29" s="26"/>
      <c r="B29" s="23"/>
      <c r="C29" s="26" t="s">
        <v>350</v>
      </c>
      <c r="D29" s="31" t="s">
        <v>341</v>
      </c>
      <c r="E29" s="47"/>
      <c r="F29" s="26" t="s">
        <v>350</v>
      </c>
      <c r="G29" s="48" t="s">
        <v>341</v>
      </c>
      <c r="H29" s="48"/>
      <c r="I29" s="47"/>
    </row>
    <row r="30" spans="1:9" ht="21.75" customHeight="1">
      <c r="A30" s="26"/>
      <c r="B30" s="23"/>
      <c r="C30" s="26"/>
      <c r="D30" s="31" t="s">
        <v>342</v>
      </c>
      <c r="E30" s="47"/>
      <c r="F30" s="26"/>
      <c r="G30" s="48" t="s">
        <v>342</v>
      </c>
      <c r="H30" s="48"/>
      <c r="I30" s="47"/>
    </row>
    <row r="31" spans="1:9" ht="21.75" customHeight="1">
      <c r="A31" s="26"/>
      <c r="B31" s="23"/>
      <c r="C31" s="26"/>
      <c r="D31" s="31" t="s">
        <v>343</v>
      </c>
      <c r="E31" s="47"/>
      <c r="F31" s="26"/>
      <c r="G31" s="48" t="s">
        <v>343</v>
      </c>
      <c r="H31" s="48"/>
      <c r="I31" s="47"/>
    </row>
    <row r="32" spans="1:9" ht="21.75" customHeight="1">
      <c r="A32" s="26"/>
      <c r="B32" s="23"/>
      <c r="C32" s="26" t="s">
        <v>351</v>
      </c>
      <c r="D32" s="31" t="s">
        <v>341</v>
      </c>
      <c r="E32" s="47"/>
      <c r="F32" s="26" t="s">
        <v>351</v>
      </c>
      <c r="G32" s="48" t="s">
        <v>341</v>
      </c>
      <c r="H32" s="48"/>
      <c r="I32" s="47"/>
    </row>
    <row r="33" spans="1:9" ht="21.75" customHeight="1">
      <c r="A33" s="26"/>
      <c r="B33" s="23"/>
      <c r="C33" s="26"/>
      <c r="D33" s="31" t="s">
        <v>342</v>
      </c>
      <c r="E33" s="47"/>
      <c r="F33" s="26"/>
      <c r="G33" s="48" t="s">
        <v>342</v>
      </c>
      <c r="H33" s="48"/>
      <c r="I33" s="47"/>
    </row>
    <row r="34" spans="1:9" ht="21.75" customHeight="1">
      <c r="A34" s="26"/>
      <c r="B34" s="23"/>
      <c r="C34" s="26"/>
      <c r="D34" s="31" t="s">
        <v>343</v>
      </c>
      <c r="E34" s="47"/>
      <c r="F34" s="26"/>
      <c r="G34" s="48" t="s">
        <v>343</v>
      </c>
      <c r="H34" s="48"/>
      <c r="I34" s="47"/>
    </row>
    <row r="35" spans="1:9" ht="21.75" customHeight="1">
      <c r="A35" s="26"/>
      <c r="B35" s="23"/>
      <c r="C35" s="26" t="s">
        <v>352</v>
      </c>
      <c r="D35" s="31" t="s">
        <v>341</v>
      </c>
      <c r="E35" s="47"/>
      <c r="F35" s="26" t="s">
        <v>352</v>
      </c>
      <c r="G35" s="48" t="s">
        <v>341</v>
      </c>
      <c r="H35" s="48"/>
      <c r="I35" s="47"/>
    </row>
    <row r="36" spans="1:9" ht="21.75" customHeight="1">
      <c r="A36" s="26"/>
      <c r="B36" s="23"/>
      <c r="C36" s="26"/>
      <c r="D36" s="31" t="s">
        <v>342</v>
      </c>
      <c r="E36" s="47"/>
      <c r="F36" s="26"/>
      <c r="G36" s="48" t="s">
        <v>342</v>
      </c>
      <c r="H36" s="48"/>
      <c r="I36" s="47"/>
    </row>
    <row r="37" spans="1:9" ht="21.75" customHeight="1">
      <c r="A37" s="26"/>
      <c r="B37" s="23"/>
      <c r="C37" s="26"/>
      <c r="D37" s="31" t="s">
        <v>343</v>
      </c>
      <c r="E37" s="47"/>
      <c r="F37" s="26"/>
      <c r="G37" s="48" t="s">
        <v>343</v>
      </c>
      <c r="H37" s="48"/>
      <c r="I37" s="47"/>
    </row>
    <row r="38" spans="1:9" ht="21.75" customHeight="1">
      <c r="A38" s="26"/>
      <c r="B38" s="23"/>
      <c r="C38" s="26" t="s">
        <v>347</v>
      </c>
      <c r="D38" s="47"/>
      <c r="E38" s="47"/>
      <c r="F38" s="26" t="s">
        <v>347</v>
      </c>
      <c r="G38" s="48"/>
      <c r="H38" s="48"/>
      <c r="I38" s="47"/>
    </row>
    <row r="39" spans="1:9" ht="21.75" customHeight="1">
      <c r="A39" s="26"/>
      <c r="B39" s="26" t="s">
        <v>353</v>
      </c>
      <c r="C39" s="26" t="s">
        <v>354</v>
      </c>
      <c r="D39" s="31" t="s">
        <v>341</v>
      </c>
      <c r="E39" s="23"/>
      <c r="F39" s="26" t="s">
        <v>354</v>
      </c>
      <c r="G39" s="48" t="s">
        <v>341</v>
      </c>
      <c r="H39" s="48"/>
      <c r="I39" s="47"/>
    </row>
    <row r="40" spans="1:9" ht="21.75" customHeight="1">
      <c r="A40" s="26"/>
      <c r="B40" s="26"/>
      <c r="C40" s="26"/>
      <c r="D40" s="31" t="s">
        <v>342</v>
      </c>
      <c r="E40" s="26"/>
      <c r="F40" s="26"/>
      <c r="G40" s="48" t="s">
        <v>342</v>
      </c>
      <c r="H40" s="48"/>
      <c r="I40" s="47"/>
    </row>
    <row r="41" spans="1:9" ht="21.75" customHeight="1">
      <c r="A41" s="26"/>
      <c r="B41" s="26"/>
      <c r="C41" s="26"/>
      <c r="D41" s="31" t="s">
        <v>343</v>
      </c>
      <c r="E41" s="26"/>
      <c r="F41" s="26"/>
      <c r="G41" s="48" t="s">
        <v>343</v>
      </c>
      <c r="H41" s="48"/>
      <c r="I41" s="47"/>
    </row>
    <row r="42" spans="1:9" ht="21.75" customHeight="1">
      <c r="A42" s="26"/>
      <c r="B42" s="26"/>
      <c r="C42" s="26" t="s">
        <v>347</v>
      </c>
      <c r="D42" s="47"/>
      <c r="E42" s="26"/>
      <c r="F42" s="26" t="s">
        <v>347</v>
      </c>
      <c r="G42" s="48"/>
      <c r="H42" s="48"/>
      <c r="I42" s="47"/>
    </row>
    <row r="43" spans="1:9" ht="21" customHeight="1">
      <c r="A43" s="49" t="s">
        <v>355</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13" customWidth="1"/>
    <col min="2" max="3" width="16.33203125" style="13" customWidth="1"/>
    <col min="4" max="4" width="9.33203125" style="13" customWidth="1"/>
    <col min="5" max="5" width="35.66015625" style="13" customWidth="1"/>
    <col min="6" max="8" width="18" style="13" customWidth="1"/>
    <col min="9" max="16384" width="12" style="13" customWidth="1"/>
  </cols>
  <sheetData>
    <row r="1" spans="1:4" s="52" customFormat="1" ht="16.5" customHeight="1">
      <c r="A1" s="14" t="s">
        <v>40</v>
      </c>
      <c r="B1" s="54"/>
      <c r="C1" s="54"/>
      <c r="D1" s="54"/>
    </row>
    <row r="2" spans="1:8" ht="23.25" customHeight="1">
      <c r="A2" s="16" t="s">
        <v>41</v>
      </c>
      <c r="B2" s="16"/>
      <c r="C2" s="16"/>
      <c r="D2" s="16"/>
      <c r="E2" s="16"/>
      <c r="F2" s="16"/>
      <c r="G2" s="16"/>
      <c r="H2" s="16"/>
    </row>
    <row r="3" spans="1:8" ht="18" customHeight="1">
      <c r="A3" s="17"/>
      <c r="B3" s="17"/>
      <c r="C3" s="17"/>
      <c r="D3" s="17"/>
      <c r="E3" s="17"/>
      <c r="F3" s="17"/>
      <c r="G3" s="17"/>
      <c r="H3" s="17"/>
    </row>
    <row r="4" spans="1:4" s="52" customFormat="1" ht="17.25" customHeight="1">
      <c r="A4" s="14"/>
      <c r="B4" s="14"/>
      <c r="C4" s="14"/>
      <c r="D4" s="14"/>
    </row>
    <row r="5" spans="1:8" ht="21.75" customHeight="1">
      <c r="A5" s="26" t="s">
        <v>356</v>
      </c>
      <c r="B5" s="26"/>
      <c r="C5" s="26"/>
      <c r="D5" s="26"/>
      <c r="E5" s="26"/>
      <c r="F5" s="26"/>
      <c r="G5" s="26"/>
      <c r="H5" s="26"/>
    </row>
    <row r="6" spans="1:8" ht="21.75" customHeight="1">
      <c r="A6" s="26" t="s">
        <v>357</v>
      </c>
      <c r="B6" s="26" t="s">
        <v>358</v>
      </c>
      <c r="C6" s="26"/>
      <c r="D6" s="23" t="s">
        <v>359</v>
      </c>
      <c r="E6" s="23"/>
      <c r="F6" s="23" t="s">
        <v>360</v>
      </c>
      <c r="G6" s="23"/>
      <c r="H6" s="23"/>
    </row>
    <row r="7" spans="1:8" ht="21.75" customHeight="1">
      <c r="A7" s="26"/>
      <c r="B7" s="26"/>
      <c r="C7" s="26"/>
      <c r="D7" s="23"/>
      <c r="E7" s="23"/>
      <c r="F7" s="23" t="s">
        <v>361</v>
      </c>
      <c r="G7" s="23" t="s">
        <v>362</v>
      </c>
      <c r="H7" s="23" t="s">
        <v>363</v>
      </c>
    </row>
    <row r="8" spans="1:8" ht="21.75" customHeight="1">
      <c r="A8" s="26"/>
      <c r="B8" s="26" t="s">
        <v>364</v>
      </c>
      <c r="C8" s="26"/>
      <c r="D8" s="26"/>
      <c r="E8" s="26"/>
      <c r="F8" s="47"/>
      <c r="G8" s="47"/>
      <c r="H8" s="47"/>
    </row>
    <row r="9" spans="1:8" ht="21.75" customHeight="1">
      <c r="A9" s="26"/>
      <c r="B9" s="26" t="s">
        <v>365</v>
      </c>
      <c r="C9" s="26"/>
      <c r="D9" s="26"/>
      <c r="E9" s="26"/>
      <c r="F9" s="47"/>
      <c r="G9" s="47"/>
      <c r="H9" s="47"/>
    </row>
    <row r="10" spans="1:8" ht="21.75" customHeight="1">
      <c r="A10" s="26"/>
      <c r="B10" s="26" t="s">
        <v>366</v>
      </c>
      <c r="C10" s="26"/>
      <c r="D10" s="26"/>
      <c r="E10" s="26"/>
      <c r="F10" s="47"/>
      <c r="G10" s="47"/>
      <c r="H10" s="47"/>
    </row>
    <row r="11" spans="1:8" ht="21.75" customHeight="1">
      <c r="A11" s="26"/>
      <c r="B11" s="26" t="s">
        <v>347</v>
      </c>
      <c r="C11" s="26"/>
      <c r="D11" s="26"/>
      <c r="E11" s="26"/>
      <c r="F11" s="47"/>
      <c r="G11" s="47"/>
      <c r="H11" s="47"/>
    </row>
    <row r="12" spans="1:8" ht="21.75" customHeight="1">
      <c r="A12" s="26"/>
      <c r="B12" s="26" t="s">
        <v>367</v>
      </c>
      <c r="C12" s="26"/>
      <c r="D12" s="26"/>
      <c r="E12" s="23"/>
      <c r="F12" s="47"/>
      <c r="G12" s="47"/>
      <c r="H12" s="47"/>
    </row>
    <row r="13" spans="1:8" ht="73.5" customHeight="1">
      <c r="A13" s="23" t="s">
        <v>368</v>
      </c>
      <c r="B13" s="55" t="s">
        <v>333</v>
      </c>
      <c r="C13" s="56"/>
      <c r="D13" s="56"/>
      <c r="E13" s="56"/>
      <c r="F13" s="56"/>
      <c r="G13" s="56"/>
      <c r="H13" s="56"/>
    </row>
    <row r="14" spans="1:8" ht="21.75" customHeight="1">
      <c r="A14" s="26" t="s">
        <v>369</v>
      </c>
      <c r="B14" s="23" t="s">
        <v>370</v>
      </c>
      <c r="C14" s="23" t="s">
        <v>336</v>
      </c>
      <c r="D14" s="23"/>
      <c r="E14" s="23" t="s">
        <v>337</v>
      </c>
      <c r="F14" s="23"/>
      <c r="G14" s="23" t="s">
        <v>338</v>
      </c>
      <c r="H14" s="23"/>
    </row>
    <row r="15" spans="1:8" ht="21.75" customHeight="1">
      <c r="A15" s="23"/>
      <c r="B15" s="23" t="s">
        <v>371</v>
      </c>
      <c r="C15" s="23" t="s">
        <v>340</v>
      </c>
      <c r="D15" s="23"/>
      <c r="E15" s="48" t="s">
        <v>341</v>
      </c>
      <c r="F15" s="57"/>
      <c r="G15" s="57"/>
      <c r="H15" s="57"/>
    </row>
    <row r="16" spans="1:8" ht="21.75" customHeight="1">
      <c r="A16" s="23"/>
      <c r="B16" s="23"/>
      <c r="C16" s="23"/>
      <c r="D16" s="23"/>
      <c r="E16" s="48" t="s">
        <v>342</v>
      </c>
      <c r="F16" s="57"/>
      <c r="G16" s="57"/>
      <c r="H16" s="57"/>
    </row>
    <row r="17" spans="1:8" ht="21.75" customHeight="1">
      <c r="A17" s="23"/>
      <c r="B17" s="23"/>
      <c r="C17" s="23"/>
      <c r="D17" s="23"/>
      <c r="E17" s="48" t="s">
        <v>343</v>
      </c>
      <c r="F17" s="57"/>
      <c r="G17" s="57"/>
      <c r="H17" s="57"/>
    </row>
    <row r="18" spans="1:8" ht="21.75" customHeight="1">
      <c r="A18" s="23"/>
      <c r="B18" s="23"/>
      <c r="C18" s="26" t="s">
        <v>344</v>
      </c>
      <c r="D18" s="26"/>
      <c r="E18" s="48" t="s">
        <v>341</v>
      </c>
      <c r="F18" s="57"/>
      <c r="G18" s="57"/>
      <c r="H18" s="57"/>
    </row>
    <row r="19" spans="1:8" ht="21.75" customHeight="1">
      <c r="A19" s="23"/>
      <c r="B19" s="23"/>
      <c r="C19" s="26"/>
      <c r="D19" s="26"/>
      <c r="E19" s="48" t="s">
        <v>342</v>
      </c>
      <c r="F19" s="57"/>
      <c r="G19" s="58"/>
      <c r="H19" s="58"/>
    </row>
    <row r="20" spans="1:8" ht="21.75" customHeight="1">
      <c r="A20" s="23"/>
      <c r="B20" s="23"/>
      <c r="C20" s="26"/>
      <c r="D20" s="26"/>
      <c r="E20" s="48" t="s">
        <v>343</v>
      </c>
      <c r="F20" s="59"/>
      <c r="G20" s="57"/>
      <c r="H20" s="57"/>
    </row>
    <row r="21" spans="1:8" ht="21.75" customHeight="1">
      <c r="A21" s="23"/>
      <c r="B21" s="23"/>
      <c r="C21" s="26" t="s">
        <v>345</v>
      </c>
      <c r="D21" s="26"/>
      <c r="E21" s="48" t="s">
        <v>341</v>
      </c>
      <c r="F21" s="59"/>
      <c r="G21" s="57"/>
      <c r="H21" s="57"/>
    </row>
    <row r="22" spans="1:8" ht="21.75" customHeight="1">
      <c r="A22" s="23"/>
      <c r="B22" s="23"/>
      <c r="C22" s="26"/>
      <c r="D22" s="26"/>
      <c r="E22" s="48" t="s">
        <v>342</v>
      </c>
      <c r="F22" s="57"/>
      <c r="G22" s="60"/>
      <c r="H22" s="60"/>
    </row>
    <row r="23" spans="1:8" ht="21.75" customHeight="1">
      <c r="A23" s="23"/>
      <c r="B23" s="23"/>
      <c r="C23" s="26"/>
      <c r="D23" s="26"/>
      <c r="E23" s="48" t="s">
        <v>343</v>
      </c>
      <c r="F23" s="57"/>
      <c r="G23" s="57"/>
      <c r="H23" s="57"/>
    </row>
    <row r="24" spans="1:8" ht="21.75" customHeight="1">
      <c r="A24" s="23"/>
      <c r="B24" s="23"/>
      <c r="C24" s="26" t="s">
        <v>346</v>
      </c>
      <c r="D24" s="26"/>
      <c r="E24" s="48" t="s">
        <v>341</v>
      </c>
      <c r="F24" s="57"/>
      <c r="G24" s="57"/>
      <c r="H24" s="57"/>
    </row>
    <row r="25" spans="1:8" ht="21.75" customHeight="1">
      <c r="A25" s="23"/>
      <c r="B25" s="23"/>
      <c r="C25" s="26"/>
      <c r="D25" s="26"/>
      <c r="E25" s="48" t="s">
        <v>342</v>
      </c>
      <c r="F25" s="57"/>
      <c r="G25" s="57"/>
      <c r="H25" s="57"/>
    </row>
    <row r="26" spans="1:8" ht="21.75" customHeight="1">
      <c r="A26" s="23"/>
      <c r="B26" s="23"/>
      <c r="C26" s="26"/>
      <c r="D26" s="26"/>
      <c r="E26" s="48" t="s">
        <v>343</v>
      </c>
      <c r="F26" s="57"/>
      <c r="G26" s="57"/>
      <c r="H26" s="57"/>
    </row>
    <row r="27" spans="1:8" ht="21.75" customHeight="1">
      <c r="A27" s="23"/>
      <c r="B27" s="23"/>
      <c r="C27" s="26" t="s">
        <v>347</v>
      </c>
      <c r="D27" s="26"/>
      <c r="E27" s="57"/>
      <c r="F27" s="57"/>
      <c r="G27" s="57"/>
      <c r="H27" s="57"/>
    </row>
    <row r="28" spans="1:8" ht="21.75" customHeight="1">
      <c r="A28" s="23"/>
      <c r="B28" s="23" t="s">
        <v>372</v>
      </c>
      <c r="C28" s="26" t="s">
        <v>349</v>
      </c>
      <c r="D28" s="26"/>
      <c r="E28" s="48" t="s">
        <v>341</v>
      </c>
      <c r="F28" s="57"/>
      <c r="G28" s="57"/>
      <c r="H28" s="57"/>
    </row>
    <row r="29" spans="1:8" ht="21.75" customHeight="1">
      <c r="A29" s="23"/>
      <c r="B29" s="23"/>
      <c r="C29" s="26"/>
      <c r="D29" s="26"/>
      <c r="E29" s="48" t="s">
        <v>342</v>
      </c>
      <c r="F29" s="57"/>
      <c r="G29" s="57"/>
      <c r="H29" s="57"/>
    </row>
    <row r="30" spans="1:8" ht="21.75" customHeight="1">
      <c r="A30" s="23"/>
      <c r="B30" s="23"/>
      <c r="C30" s="26"/>
      <c r="D30" s="26"/>
      <c r="E30" s="48" t="s">
        <v>343</v>
      </c>
      <c r="F30" s="57"/>
      <c r="G30" s="57"/>
      <c r="H30" s="57"/>
    </row>
    <row r="31" spans="1:8" ht="21.75" customHeight="1">
      <c r="A31" s="23"/>
      <c r="B31" s="23"/>
      <c r="C31" s="26" t="s">
        <v>350</v>
      </c>
      <c r="D31" s="26"/>
      <c r="E31" s="48" t="s">
        <v>341</v>
      </c>
      <c r="F31" s="57"/>
      <c r="G31" s="57"/>
      <c r="H31" s="57"/>
    </row>
    <row r="32" spans="1:8" ht="21.75" customHeight="1">
      <c r="A32" s="23"/>
      <c r="B32" s="23"/>
      <c r="C32" s="26"/>
      <c r="D32" s="26"/>
      <c r="E32" s="48" t="s">
        <v>342</v>
      </c>
      <c r="F32" s="57"/>
      <c r="G32" s="57"/>
      <c r="H32" s="57"/>
    </row>
    <row r="33" spans="1:8" ht="21.75" customHeight="1">
      <c r="A33" s="23"/>
      <c r="B33" s="23"/>
      <c r="C33" s="26"/>
      <c r="D33" s="26"/>
      <c r="E33" s="48" t="s">
        <v>343</v>
      </c>
      <c r="F33" s="57"/>
      <c r="G33" s="57"/>
      <c r="H33" s="57"/>
    </row>
    <row r="34" spans="1:8" ht="21.75" customHeight="1">
      <c r="A34" s="23"/>
      <c r="B34" s="23"/>
      <c r="C34" s="26" t="s">
        <v>351</v>
      </c>
      <c r="D34" s="26"/>
      <c r="E34" s="48" t="s">
        <v>341</v>
      </c>
      <c r="F34" s="57"/>
      <c r="G34" s="57"/>
      <c r="H34" s="57"/>
    </row>
    <row r="35" spans="1:8" ht="21.75" customHeight="1">
      <c r="A35" s="23"/>
      <c r="B35" s="23"/>
      <c r="C35" s="26"/>
      <c r="D35" s="26"/>
      <c r="E35" s="48" t="s">
        <v>342</v>
      </c>
      <c r="F35" s="57"/>
      <c r="G35" s="57"/>
      <c r="H35" s="57"/>
    </row>
    <row r="36" spans="1:8" ht="21.75" customHeight="1">
      <c r="A36" s="23"/>
      <c r="B36" s="23"/>
      <c r="C36" s="26"/>
      <c r="D36" s="26"/>
      <c r="E36" s="48" t="s">
        <v>343</v>
      </c>
      <c r="F36" s="57"/>
      <c r="G36" s="57"/>
      <c r="H36" s="57"/>
    </row>
    <row r="37" spans="1:8" ht="21.75" customHeight="1">
      <c r="A37" s="23"/>
      <c r="B37" s="23"/>
      <c r="C37" s="26" t="s">
        <v>352</v>
      </c>
      <c r="D37" s="26"/>
      <c r="E37" s="48" t="s">
        <v>341</v>
      </c>
      <c r="F37" s="57"/>
      <c r="G37" s="57"/>
      <c r="H37" s="57"/>
    </row>
    <row r="38" spans="1:8" ht="21.75" customHeight="1">
      <c r="A38" s="23"/>
      <c r="B38" s="23"/>
      <c r="C38" s="26"/>
      <c r="D38" s="26"/>
      <c r="E38" s="48" t="s">
        <v>342</v>
      </c>
      <c r="F38" s="57"/>
      <c r="G38" s="57"/>
      <c r="H38" s="57"/>
    </row>
    <row r="39" spans="1:8" ht="21.75" customHeight="1">
      <c r="A39" s="23"/>
      <c r="B39" s="23"/>
      <c r="C39" s="26"/>
      <c r="D39" s="26"/>
      <c r="E39" s="48" t="s">
        <v>343</v>
      </c>
      <c r="F39" s="57"/>
      <c r="G39" s="57"/>
      <c r="H39" s="57"/>
    </row>
    <row r="40" spans="1:8" ht="21.75" customHeight="1">
      <c r="A40" s="23"/>
      <c r="B40" s="23"/>
      <c r="C40" s="26" t="s">
        <v>347</v>
      </c>
      <c r="D40" s="26"/>
      <c r="E40" s="57"/>
      <c r="F40" s="57"/>
      <c r="G40" s="57"/>
      <c r="H40" s="57"/>
    </row>
    <row r="41" spans="1:8" ht="21.75" customHeight="1">
      <c r="A41" s="23"/>
      <c r="B41" s="26" t="s">
        <v>373</v>
      </c>
      <c r="C41" s="26" t="s">
        <v>354</v>
      </c>
      <c r="D41" s="26"/>
      <c r="E41" s="48" t="s">
        <v>341</v>
      </c>
      <c r="F41" s="57"/>
      <c r="G41" s="57"/>
      <c r="H41" s="57"/>
    </row>
    <row r="42" spans="1:8" ht="21.75" customHeight="1">
      <c r="A42" s="23"/>
      <c r="B42" s="26"/>
      <c r="C42" s="26"/>
      <c r="D42" s="26"/>
      <c r="E42" s="48" t="s">
        <v>342</v>
      </c>
      <c r="F42" s="57"/>
      <c r="G42" s="57"/>
      <c r="H42" s="57"/>
    </row>
    <row r="43" spans="1:8" ht="21.75" customHeight="1">
      <c r="A43" s="23"/>
      <c r="B43" s="26"/>
      <c r="C43" s="26"/>
      <c r="D43" s="26"/>
      <c r="E43" s="48" t="s">
        <v>343</v>
      </c>
      <c r="F43" s="57"/>
      <c r="G43" s="57"/>
      <c r="H43" s="57"/>
    </row>
    <row r="44" spans="1:8" ht="21.75" customHeight="1">
      <c r="A44" s="23"/>
      <c r="B44" s="26"/>
      <c r="C44" s="26" t="s">
        <v>347</v>
      </c>
      <c r="D44" s="26"/>
      <c r="E44" s="57"/>
      <c r="F44" s="57"/>
      <c r="G44" s="57"/>
      <c r="H44" s="57"/>
    </row>
    <row r="45" spans="1:8" s="53" customFormat="1" ht="24" customHeight="1">
      <c r="A45" s="49" t="s">
        <v>374</v>
      </c>
      <c r="B45" s="49"/>
      <c r="C45" s="49"/>
      <c r="D45" s="49"/>
      <c r="E45" s="49"/>
      <c r="F45" s="49"/>
      <c r="G45" s="49"/>
      <c r="H45" s="4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4:D36"/>
    <mergeCell ref="C37:D39"/>
    <mergeCell ref="C41:D43"/>
    <mergeCell ref="C15:D17"/>
    <mergeCell ref="B6:C7"/>
    <mergeCell ref="D6:E7"/>
    <mergeCell ref="C18:D20"/>
    <mergeCell ref="C21:D23"/>
    <mergeCell ref="C24:D26"/>
    <mergeCell ref="C28:D30"/>
    <mergeCell ref="C31:D33"/>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3" customWidth="1"/>
    <col min="3" max="3" width="16.5" style="13" customWidth="1"/>
    <col min="4" max="4" width="32.5" style="13" customWidth="1"/>
    <col min="5" max="5" width="26.16015625" style="13" customWidth="1"/>
    <col min="6" max="6" width="16.5" style="13" customWidth="1"/>
    <col min="7" max="7" width="16.83203125" style="13" customWidth="1"/>
    <col min="8" max="8" width="16.5" style="13" customWidth="1"/>
    <col min="9" max="9" width="26.16015625" style="13" customWidth="1"/>
    <col min="10" max="16384" width="12" style="13" customWidth="1"/>
  </cols>
  <sheetData>
    <row r="1" spans="1:4" ht="16.5" customHeight="1">
      <c r="A1" s="14" t="s">
        <v>42</v>
      </c>
      <c r="B1" s="15"/>
      <c r="C1" s="15"/>
      <c r="D1" s="15"/>
    </row>
    <row r="2" spans="1:9" ht="33.75" customHeight="1">
      <c r="A2" s="16" t="s">
        <v>43</v>
      </c>
      <c r="B2" s="16"/>
      <c r="C2" s="16"/>
      <c r="D2" s="16"/>
      <c r="E2" s="16"/>
      <c r="F2" s="16"/>
      <c r="G2" s="16"/>
      <c r="H2" s="16"/>
      <c r="I2" s="16"/>
    </row>
    <row r="3" spans="1:9" ht="14.25" customHeight="1">
      <c r="A3" s="17"/>
      <c r="B3" s="17"/>
      <c r="C3" s="17"/>
      <c r="D3" s="17"/>
      <c r="E3" s="17"/>
      <c r="F3" s="17"/>
      <c r="G3" s="17"/>
      <c r="H3" s="17"/>
      <c r="I3" s="17"/>
    </row>
    <row r="4" spans="1:4" ht="9.75" customHeight="1">
      <c r="A4" s="18"/>
      <c r="B4" s="19"/>
      <c r="C4" s="20"/>
      <c r="D4" s="20"/>
    </row>
    <row r="5" spans="1:9" ht="21.75" customHeight="1">
      <c r="A5" s="21" t="s">
        <v>321</v>
      </c>
      <c r="B5" s="22"/>
      <c r="C5" s="22"/>
      <c r="D5" s="23"/>
      <c r="E5" s="23"/>
      <c r="F5" s="23"/>
      <c r="G5" s="23"/>
      <c r="H5" s="23"/>
      <c r="I5" s="23"/>
    </row>
    <row r="6" spans="1:9" ht="21.75" customHeight="1">
      <c r="A6" s="24" t="s">
        <v>322</v>
      </c>
      <c r="B6" s="25"/>
      <c r="C6" s="25"/>
      <c r="D6" s="26"/>
      <c r="E6" s="26"/>
      <c r="F6" s="24" t="s">
        <v>323</v>
      </c>
      <c r="G6" s="27"/>
      <c r="H6" s="23"/>
      <c r="I6" s="23"/>
    </row>
    <row r="7" spans="1:9" ht="21.75" customHeight="1">
      <c r="A7" s="28" t="s">
        <v>324</v>
      </c>
      <c r="B7" s="29"/>
      <c r="C7" s="30"/>
      <c r="D7" s="31" t="s">
        <v>325</v>
      </c>
      <c r="E7" s="31"/>
      <c r="F7" s="32" t="s">
        <v>326</v>
      </c>
      <c r="G7" s="33"/>
      <c r="H7" s="34"/>
      <c r="I7" s="50"/>
    </row>
    <row r="8" spans="1:9" ht="21.75" customHeight="1">
      <c r="A8" s="35"/>
      <c r="B8" s="36"/>
      <c r="C8" s="37"/>
      <c r="D8" s="31" t="s">
        <v>327</v>
      </c>
      <c r="E8" s="31"/>
      <c r="F8" s="32" t="s">
        <v>327</v>
      </c>
      <c r="G8" s="33"/>
      <c r="H8" s="34"/>
      <c r="I8" s="50"/>
    </row>
    <row r="9" spans="1:9" ht="21.75" customHeight="1">
      <c r="A9" s="38"/>
      <c r="B9" s="39"/>
      <c r="C9" s="40"/>
      <c r="D9" s="31" t="s">
        <v>328</v>
      </c>
      <c r="E9" s="31"/>
      <c r="F9" s="32" t="s">
        <v>329</v>
      </c>
      <c r="G9" s="33"/>
      <c r="H9" s="34"/>
      <c r="I9" s="50"/>
    </row>
    <row r="10" spans="1:9" ht="21.75" customHeight="1">
      <c r="A10" s="23" t="s">
        <v>330</v>
      </c>
      <c r="B10" s="26" t="s">
        <v>331</v>
      </c>
      <c r="C10" s="26"/>
      <c r="D10" s="26"/>
      <c r="E10" s="26"/>
      <c r="F10" s="24" t="s">
        <v>332</v>
      </c>
      <c r="G10" s="25"/>
      <c r="H10" s="25"/>
      <c r="I10" s="27"/>
    </row>
    <row r="11" spans="1:9" ht="100.5" customHeight="1">
      <c r="A11" s="41"/>
      <c r="B11" s="42" t="s">
        <v>333</v>
      </c>
      <c r="C11" s="42"/>
      <c r="D11" s="42"/>
      <c r="E11" s="42"/>
      <c r="F11" s="43" t="s">
        <v>333</v>
      </c>
      <c r="G11" s="44"/>
      <c r="H11" s="45"/>
      <c r="I11" s="51"/>
    </row>
    <row r="12" spans="1:9" ht="24">
      <c r="A12" s="26" t="s">
        <v>334</v>
      </c>
      <c r="B12" s="46" t="s">
        <v>335</v>
      </c>
      <c r="C12" s="26" t="s">
        <v>336</v>
      </c>
      <c r="D12" s="26" t="s">
        <v>337</v>
      </c>
      <c r="E12" s="26" t="s">
        <v>338</v>
      </c>
      <c r="F12" s="26" t="s">
        <v>336</v>
      </c>
      <c r="G12" s="26" t="s">
        <v>337</v>
      </c>
      <c r="H12" s="26"/>
      <c r="I12" s="26" t="s">
        <v>338</v>
      </c>
    </row>
    <row r="13" spans="1:9" ht="21.75" customHeight="1">
      <c r="A13" s="26"/>
      <c r="B13" s="26" t="s">
        <v>339</v>
      </c>
      <c r="C13" s="26" t="s">
        <v>340</v>
      </c>
      <c r="D13" s="31" t="s">
        <v>341</v>
      </c>
      <c r="E13" s="47"/>
      <c r="F13" s="26" t="s">
        <v>340</v>
      </c>
      <c r="G13" s="48" t="s">
        <v>341</v>
      </c>
      <c r="H13" s="48"/>
      <c r="I13" s="47"/>
    </row>
    <row r="14" spans="1:9" ht="21.75" customHeight="1">
      <c r="A14" s="26"/>
      <c r="B14" s="23"/>
      <c r="C14" s="26"/>
      <c r="D14" s="31" t="s">
        <v>342</v>
      </c>
      <c r="E14" s="47"/>
      <c r="F14" s="26"/>
      <c r="G14" s="48" t="s">
        <v>342</v>
      </c>
      <c r="H14" s="48"/>
      <c r="I14" s="47"/>
    </row>
    <row r="15" spans="1:9" ht="21.75" customHeight="1">
      <c r="A15" s="26"/>
      <c r="B15" s="23"/>
      <c r="C15" s="26"/>
      <c r="D15" s="31" t="s">
        <v>343</v>
      </c>
      <c r="E15" s="47"/>
      <c r="F15" s="26"/>
      <c r="G15" s="48" t="s">
        <v>343</v>
      </c>
      <c r="H15" s="48"/>
      <c r="I15" s="47"/>
    </row>
    <row r="16" spans="1:9" ht="21.75" customHeight="1">
      <c r="A16" s="26"/>
      <c r="B16" s="23"/>
      <c r="C16" s="26" t="s">
        <v>344</v>
      </c>
      <c r="D16" s="31" t="s">
        <v>341</v>
      </c>
      <c r="E16" s="47"/>
      <c r="F16" s="26" t="s">
        <v>344</v>
      </c>
      <c r="G16" s="48" t="s">
        <v>341</v>
      </c>
      <c r="H16" s="48"/>
      <c r="I16" s="47"/>
    </row>
    <row r="17" spans="1:9" ht="21.75" customHeight="1">
      <c r="A17" s="26"/>
      <c r="B17" s="23"/>
      <c r="C17" s="26"/>
      <c r="D17" s="31" t="s">
        <v>342</v>
      </c>
      <c r="E17" s="47"/>
      <c r="F17" s="26"/>
      <c r="G17" s="48" t="s">
        <v>342</v>
      </c>
      <c r="H17" s="48"/>
      <c r="I17" s="47"/>
    </row>
    <row r="18" spans="1:9" ht="21.75" customHeight="1">
      <c r="A18" s="26"/>
      <c r="B18" s="23"/>
      <c r="C18" s="26"/>
      <c r="D18" s="31" t="s">
        <v>343</v>
      </c>
      <c r="E18" s="47"/>
      <c r="F18" s="26"/>
      <c r="G18" s="48" t="s">
        <v>343</v>
      </c>
      <c r="H18" s="48"/>
      <c r="I18" s="47"/>
    </row>
    <row r="19" spans="1:9" ht="21.75" customHeight="1">
      <c r="A19" s="26"/>
      <c r="B19" s="23"/>
      <c r="C19" s="26" t="s">
        <v>345</v>
      </c>
      <c r="D19" s="31" t="s">
        <v>341</v>
      </c>
      <c r="E19" s="47"/>
      <c r="F19" s="26" t="s">
        <v>345</v>
      </c>
      <c r="G19" s="48" t="s">
        <v>341</v>
      </c>
      <c r="H19" s="48"/>
      <c r="I19" s="47"/>
    </row>
    <row r="20" spans="1:9" ht="21.75" customHeight="1">
      <c r="A20" s="26"/>
      <c r="B20" s="23"/>
      <c r="C20" s="26"/>
      <c r="D20" s="31" t="s">
        <v>342</v>
      </c>
      <c r="E20" s="47"/>
      <c r="F20" s="26"/>
      <c r="G20" s="48" t="s">
        <v>342</v>
      </c>
      <c r="H20" s="48"/>
      <c r="I20" s="47"/>
    </row>
    <row r="21" spans="1:9" ht="21.75" customHeight="1">
      <c r="A21" s="26"/>
      <c r="B21" s="23"/>
      <c r="C21" s="26"/>
      <c r="D21" s="31" t="s">
        <v>343</v>
      </c>
      <c r="E21" s="47"/>
      <c r="F21" s="26"/>
      <c r="G21" s="48" t="s">
        <v>343</v>
      </c>
      <c r="H21" s="48"/>
      <c r="I21" s="47"/>
    </row>
    <row r="22" spans="1:9" ht="21.75" customHeight="1">
      <c r="A22" s="26"/>
      <c r="B22" s="23"/>
      <c r="C22" s="26" t="s">
        <v>346</v>
      </c>
      <c r="D22" s="31" t="s">
        <v>341</v>
      </c>
      <c r="E22" s="47"/>
      <c r="F22" s="26" t="s">
        <v>346</v>
      </c>
      <c r="G22" s="48" t="s">
        <v>341</v>
      </c>
      <c r="H22" s="48"/>
      <c r="I22" s="47"/>
    </row>
    <row r="23" spans="1:9" ht="21.75" customHeight="1">
      <c r="A23" s="26"/>
      <c r="B23" s="23"/>
      <c r="C23" s="26"/>
      <c r="D23" s="31" t="s">
        <v>342</v>
      </c>
      <c r="E23" s="47"/>
      <c r="F23" s="26"/>
      <c r="G23" s="48" t="s">
        <v>342</v>
      </c>
      <c r="H23" s="48"/>
      <c r="I23" s="47"/>
    </row>
    <row r="24" spans="1:9" ht="21.75" customHeight="1">
      <c r="A24" s="26"/>
      <c r="B24" s="23"/>
      <c r="C24" s="26"/>
      <c r="D24" s="31" t="s">
        <v>343</v>
      </c>
      <c r="E24" s="47"/>
      <c r="F24" s="26"/>
      <c r="G24" s="48" t="s">
        <v>343</v>
      </c>
      <c r="H24" s="48"/>
      <c r="I24" s="47"/>
    </row>
    <row r="25" spans="1:9" ht="21.75" customHeight="1">
      <c r="A25" s="26"/>
      <c r="B25" s="23"/>
      <c r="C25" s="26" t="s">
        <v>347</v>
      </c>
      <c r="D25" s="47"/>
      <c r="E25" s="26"/>
      <c r="F25" s="26" t="s">
        <v>347</v>
      </c>
      <c r="G25" s="48"/>
      <c r="H25" s="48"/>
      <c r="I25" s="47"/>
    </row>
    <row r="26" spans="1:9" ht="21.75" customHeight="1">
      <c r="A26" s="26"/>
      <c r="B26" s="26" t="s">
        <v>348</v>
      </c>
      <c r="C26" s="26" t="s">
        <v>349</v>
      </c>
      <c r="D26" s="31" t="s">
        <v>341</v>
      </c>
      <c r="E26" s="47"/>
      <c r="F26" s="26" t="s">
        <v>349</v>
      </c>
      <c r="G26" s="48" t="s">
        <v>341</v>
      </c>
      <c r="H26" s="48"/>
      <c r="I26" s="47"/>
    </row>
    <row r="27" spans="1:9" ht="21.75" customHeight="1">
      <c r="A27" s="26"/>
      <c r="B27" s="23"/>
      <c r="C27" s="26"/>
      <c r="D27" s="31" t="s">
        <v>342</v>
      </c>
      <c r="E27" s="47"/>
      <c r="F27" s="26"/>
      <c r="G27" s="48" t="s">
        <v>342</v>
      </c>
      <c r="H27" s="48"/>
      <c r="I27" s="47"/>
    </row>
    <row r="28" spans="1:9" ht="21.75" customHeight="1">
      <c r="A28" s="26"/>
      <c r="B28" s="23"/>
      <c r="C28" s="26"/>
      <c r="D28" s="31" t="s">
        <v>343</v>
      </c>
      <c r="E28" s="47"/>
      <c r="F28" s="26"/>
      <c r="G28" s="48" t="s">
        <v>343</v>
      </c>
      <c r="H28" s="48"/>
      <c r="I28" s="47"/>
    </row>
    <row r="29" spans="1:9" ht="21.75" customHeight="1">
      <c r="A29" s="26"/>
      <c r="B29" s="23"/>
      <c r="C29" s="26" t="s">
        <v>350</v>
      </c>
      <c r="D29" s="31" t="s">
        <v>341</v>
      </c>
      <c r="E29" s="47"/>
      <c r="F29" s="26" t="s">
        <v>350</v>
      </c>
      <c r="G29" s="48" t="s">
        <v>341</v>
      </c>
      <c r="H29" s="48"/>
      <c r="I29" s="47"/>
    </row>
    <row r="30" spans="1:9" ht="21.75" customHeight="1">
      <c r="A30" s="26"/>
      <c r="B30" s="23"/>
      <c r="C30" s="26"/>
      <c r="D30" s="31" t="s">
        <v>342</v>
      </c>
      <c r="E30" s="47"/>
      <c r="F30" s="26"/>
      <c r="G30" s="48" t="s">
        <v>342</v>
      </c>
      <c r="H30" s="48"/>
      <c r="I30" s="47"/>
    </row>
    <row r="31" spans="1:9" ht="21.75" customHeight="1">
      <c r="A31" s="26"/>
      <c r="B31" s="23"/>
      <c r="C31" s="26"/>
      <c r="D31" s="31" t="s">
        <v>343</v>
      </c>
      <c r="E31" s="47"/>
      <c r="F31" s="26"/>
      <c r="G31" s="48" t="s">
        <v>343</v>
      </c>
      <c r="H31" s="48"/>
      <c r="I31" s="47"/>
    </row>
    <row r="32" spans="1:9" ht="21.75" customHeight="1">
      <c r="A32" s="26"/>
      <c r="B32" s="23"/>
      <c r="C32" s="26" t="s">
        <v>351</v>
      </c>
      <c r="D32" s="31" t="s">
        <v>341</v>
      </c>
      <c r="E32" s="47"/>
      <c r="F32" s="26" t="s">
        <v>351</v>
      </c>
      <c r="G32" s="48" t="s">
        <v>341</v>
      </c>
      <c r="H32" s="48"/>
      <c r="I32" s="47"/>
    </row>
    <row r="33" spans="1:9" ht="21.75" customHeight="1">
      <c r="A33" s="26"/>
      <c r="B33" s="23"/>
      <c r="C33" s="26"/>
      <c r="D33" s="31" t="s">
        <v>342</v>
      </c>
      <c r="E33" s="47"/>
      <c r="F33" s="26"/>
      <c r="G33" s="48" t="s">
        <v>342</v>
      </c>
      <c r="H33" s="48"/>
      <c r="I33" s="47"/>
    </row>
    <row r="34" spans="1:9" ht="21.75" customHeight="1">
      <c r="A34" s="26"/>
      <c r="B34" s="23"/>
      <c r="C34" s="26"/>
      <c r="D34" s="31" t="s">
        <v>343</v>
      </c>
      <c r="E34" s="47"/>
      <c r="F34" s="26"/>
      <c r="G34" s="48" t="s">
        <v>343</v>
      </c>
      <c r="H34" s="48"/>
      <c r="I34" s="47"/>
    </row>
    <row r="35" spans="1:9" ht="21.75" customHeight="1">
      <c r="A35" s="26"/>
      <c r="B35" s="23"/>
      <c r="C35" s="26" t="s">
        <v>352</v>
      </c>
      <c r="D35" s="31" t="s">
        <v>341</v>
      </c>
      <c r="E35" s="47"/>
      <c r="F35" s="26" t="s">
        <v>352</v>
      </c>
      <c r="G35" s="48" t="s">
        <v>341</v>
      </c>
      <c r="H35" s="48"/>
      <c r="I35" s="47"/>
    </row>
    <row r="36" spans="1:9" ht="21.75" customHeight="1">
      <c r="A36" s="26"/>
      <c r="B36" s="23"/>
      <c r="C36" s="26"/>
      <c r="D36" s="31" t="s">
        <v>342</v>
      </c>
      <c r="E36" s="47"/>
      <c r="F36" s="26"/>
      <c r="G36" s="48" t="s">
        <v>342</v>
      </c>
      <c r="H36" s="48"/>
      <c r="I36" s="47"/>
    </row>
    <row r="37" spans="1:9" ht="21.75" customHeight="1">
      <c r="A37" s="26"/>
      <c r="B37" s="23"/>
      <c r="C37" s="26"/>
      <c r="D37" s="31" t="s">
        <v>343</v>
      </c>
      <c r="E37" s="47"/>
      <c r="F37" s="26"/>
      <c r="G37" s="48" t="s">
        <v>343</v>
      </c>
      <c r="H37" s="48"/>
      <c r="I37" s="47"/>
    </row>
    <row r="38" spans="1:9" ht="21.75" customHeight="1">
      <c r="A38" s="26"/>
      <c r="B38" s="23"/>
      <c r="C38" s="26" t="s">
        <v>347</v>
      </c>
      <c r="D38" s="47"/>
      <c r="E38" s="47"/>
      <c r="F38" s="26" t="s">
        <v>347</v>
      </c>
      <c r="G38" s="48"/>
      <c r="H38" s="48"/>
      <c r="I38" s="47"/>
    </row>
    <row r="39" spans="1:9" ht="21.75" customHeight="1">
      <c r="A39" s="26"/>
      <c r="B39" s="26" t="s">
        <v>353</v>
      </c>
      <c r="C39" s="26" t="s">
        <v>354</v>
      </c>
      <c r="D39" s="31" t="s">
        <v>341</v>
      </c>
      <c r="E39" s="23"/>
      <c r="F39" s="26" t="s">
        <v>354</v>
      </c>
      <c r="G39" s="48" t="s">
        <v>341</v>
      </c>
      <c r="H39" s="48"/>
      <c r="I39" s="47"/>
    </row>
    <row r="40" spans="1:9" ht="21.75" customHeight="1">
      <c r="A40" s="26"/>
      <c r="B40" s="26"/>
      <c r="C40" s="26"/>
      <c r="D40" s="31" t="s">
        <v>342</v>
      </c>
      <c r="E40" s="26"/>
      <c r="F40" s="26"/>
      <c r="G40" s="48" t="s">
        <v>342</v>
      </c>
      <c r="H40" s="48"/>
      <c r="I40" s="47"/>
    </row>
    <row r="41" spans="1:9" ht="21.75" customHeight="1">
      <c r="A41" s="26"/>
      <c r="B41" s="26"/>
      <c r="C41" s="26"/>
      <c r="D41" s="31" t="s">
        <v>343</v>
      </c>
      <c r="E41" s="26"/>
      <c r="F41" s="26"/>
      <c r="G41" s="48" t="s">
        <v>343</v>
      </c>
      <c r="H41" s="48"/>
      <c r="I41" s="47"/>
    </row>
    <row r="42" spans="1:9" ht="21.75" customHeight="1">
      <c r="A42" s="26"/>
      <c r="B42" s="26"/>
      <c r="C42" s="26" t="s">
        <v>347</v>
      </c>
      <c r="D42" s="47"/>
      <c r="E42" s="26"/>
      <c r="F42" s="26" t="s">
        <v>347</v>
      </c>
      <c r="G42" s="48"/>
      <c r="H42" s="48"/>
      <c r="I42" s="47"/>
    </row>
    <row r="43" spans="1:9" ht="21" customHeight="1">
      <c r="A43" s="49" t="s">
        <v>375</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34"/>
  <sheetViews>
    <sheetView zoomScaleSheetLayoutView="100" workbookViewId="0" topLeftCell="A2">
      <selection activeCell="A2" sqref="A2:O2"/>
    </sheetView>
  </sheetViews>
  <sheetFormatPr defaultColWidth="9.33203125" defaultRowHeight="11.25"/>
  <cols>
    <col min="1" max="1" width="6.33203125" style="0" customWidth="1"/>
    <col min="2" max="2" width="11.16015625" style="0" customWidth="1"/>
    <col min="3" max="3" width="8" style="0" customWidth="1"/>
    <col min="4" max="4" width="7.33203125" style="0" customWidth="1"/>
    <col min="5" max="5" width="6.5" style="0" customWidth="1"/>
    <col min="6" max="6" width="8.83203125" style="0" customWidth="1"/>
    <col min="7" max="7" width="9.83203125" style="0" customWidth="1"/>
    <col min="8" max="8" width="8.66015625" style="0" customWidth="1"/>
    <col min="9" max="9" width="22.33203125" style="0" customWidth="1"/>
    <col min="10" max="10" width="9.33203125" style="0" customWidth="1"/>
    <col min="11" max="11" width="17.660156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376</v>
      </c>
      <c r="C3" s="7" t="s">
        <v>377</v>
      </c>
      <c r="D3" s="7"/>
      <c r="E3" s="7" t="s">
        <v>378</v>
      </c>
      <c r="F3" s="7"/>
      <c r="G3" s="7" t="s">
        <v>379</v>
      </c>
      <c r="H3" s="7" t="s">
        <v>380</v>
      </c>
      <c r="I3" s="7"/>
      <c r="J3" s="7"/>
      <c r="K3" s="7"/>
      <c r="L3" s="7" t="s">
        <v>381</v>
      </c>
      <c r="M3" s="7"/>
      <c r="N3" s="7"/>
      <c r="O3" s="7"/>
    </row>
    <row r="4" spans="1:15" s="1" customFormat="1" ht="31.5" customHeight="1">
      <c r="A4" s="7"/>
      <c r="B4" s="7"/>
      <c r="C4" s="7" t="s">
        <v>382</v>
      </c>
      <c r="D4" s="7" t="s">
        <v>383</v>
      </c>
      <c r="E4" s="7" t="s">
        <v>382</v>
      </c>
      <c r="F4" s="7" t="s">
        <v>383</v>
      </c>
      <c r="G4" s="7"/>
      <c r="H4" s="7" t="s">
        <v>384</v>
      </c>
      <c r="I4" s="7" t="s">
        <v>385</v>
      </c>
      <c r="J4" s="7" t="s">
        <v>386</v>
      </c>
      <c r="K4" s="7" t="s">
        <v>387</v>
      </c>
      <c r="L4" s="7" t="s">
        <v>384</v>
      </c>
      <c r="M4" s="7" t="s">
        <v>385</v>
      </c>
      <c r="N4" s="7" t="s">
        <v>386</v>
      </c>
      <c r="O4" s="7" t="s">
        <v>387</v>
      </c>
    </row>
    <row r="5" spans="1:15" s="1" customFormat="1" ht="45.75" customHeight="1">
      <c r="A5" s="7">
        <v>1</v>
      </c>
      <c r="B5" s="7" t="s">
        <v>140</v>
      </c>
      <c r="C5" s="7">
        <v>102</v>
      </c>
      <c r="D5" s="7">
        <v>19</v>
      </c>
      <c r="E5" s="7">
        <v>86</v>
      </c>
      <c r="F5" s="7">
        <v>48</v>
      </c>
      <c r="G5" s="7">
        <v>63</v>
      </c>
      <c r="H5" s="7">
        <v>21</v>
      </c>
      <c r="I5" s="11">
        <v>1165634.58</v>
      </c>
      <c r="J5" s="11">
        <v>908</v>
      </c>
      <c r="K5" s="11">
        <v>4069455.58</v>
      </c>
      <c r="L5" s="11">
        <v>0</v>
      </c>
      <c r="M5" s="7">
        <v>0</v>
      </c>
      <c r="N5" s="7">
        <v>0</v>
      </c>
      <c r="O5" s="7">
        <v>0</v>
      </c>
    </row>
    <row r="6" spans="1:15" s="1" customFormat="1" ht="30" customHeight="1">
      <c r="A6" s="7"/>
      <c r="B6" s="7"/>
      <c r="C6" s="7"/>
      <c r="D6" s="7"/>
      <c r="E6" s="7"/>
      <c r="F6" s="7"/>
      <c r="G6" s="7"/>
      <c r="H6" s="7"/>
      <c r="I6" s="12"/>
      <c r="J6" s="7"/>
      <c r="K6" s="12"/>
      <c r="L6" s="7"/>
      <c r="M6" s="7"/>
      <c r="N6" s="7"/>
      <c r="O6" s="7"/>
    </row>
    <row r="7" spans="1:15" s="1" customFormat="1" ht="30" customHeight="1">
      <c r="A7" s="7"/>
      <c r="B7" s="7"/>
      <c r="C7" s="7"/>
      <c r="D7" s="7"/>
      <c r="E7" s="7"/>
      <c r="F7" s="7"/>
      <c r="G7" s="7"/>
      <c r="H7" s="7"/>
      <c r="I7" s="12"/>
      <c r="J7" s="7"/>
      <c r="K7" s="12"/>
      <c r="L7" s="7"/>
      <c r="M7" s="7"/>
      <c r="N7" s="7"/>
      <c r="O7" s="7"/>
    </row>
    <row r="8" spans="1:15" s="1" customFormat="1" ht="30" customHeight="1">
      <c r="A8" s="7"/>
      <c r="B8" s="7"/>
      <c r="C8" s="7"/>
      <c r="D8" s="7"/>
      <c r="E8" s="7"/>
      <c r="F8" s="7"/>
      <c r="G8" s="7"/>
      <c r="H8" s="7"/>
      <c r="I8" s="12"/>
      <c r="J8" s="7"/>
      <c r="K8" s="12"/>
      <c r="L8" s="7"/>
      <c r="M8" s="7"/>
      <c r="N8" s="7"/>
      <c r="O8" s="7"/>
    </row>
    <row r="9" spans="1:15" s="1" customFormat="1" ht="30" customHeight="1">
      <c r="A9" s="7"/>
      <c r="B9" s="7"/>
      <c r="C9" s="7"/>
      <c r="D9" s="7"/>
      <c r="E9" s="7"/>
      <c r="F9" s="7"/>
      <c r="G9" s="7"/>
      <c r="H9" s="7"/>
      <c r="I9" s="12"/>
      <c r="J9" s="7"/>
      <c r="K9" s="12"/>
      <c r="L9" s="7"/>
      <c r="M9" s="7"/>
      <c r="N9" s="7"/>
      <c r="O9" s="7"/>
    </row>
    <row r="10" spans="1:15" s="2" customFormat="1" ht="24.75" customHeight="1">
      <c r="A10" s="8" t="s">
        <v>388</v>
      </c>
      <c r="B10" s="8"/>
      <c r="C10" s="8"/>
      <c r="D10" s="8"/>
      <c r="E10" s="8"/>
      <c r="F10" s="8"/>
      <c r="G10" s="8"/>
      <c r="H10" s="8"/>
      <c r="I10" s="8"/>
      <c r="J10" s="8"/>
      <c r="K10" s="8"/>
      <c r="L10" s="8"/>
      <c r="M10" s="8"/>
      <c r="N10" s="8"/>
      <c r="O10" s="8"/>
    </row>
    <row r="11" spans="1:15" s="2" customFormat="1" ht="24.75" customHeight="1">
      <c r="A11" s="9"/>
      <c r="B11" s="9"/>
      <c r="C11" s="9"/>
      <c r="D11" s="9"/>
      <c r="E11" s="9"/>
      <c r="F11" s="9"/>
      <c r="G11" s="9"/>
      <c r="H11" s="9"/>
      <c r="I11" s="9"/>
      <c r="J11" s="9"/>
      <c r="K11" s="9"/>
      <c r="L11" s="9"/>
      <c r="M11" s="9"/>
      <c r="N11" s="9"/>
      <c r="O11" s="9"/>
    </row>
    <row r="12" spans="1:15" s="2" customFormat="1" ht="24.75" customHeight="1">
      <c r="A12" s="9"/>
      <c r="B12" s="9"/>
      <c r="C12" s="9"/>
      <c r="D12" s="9"/>
      <c r="E12" s="9"/>
      <c r="F12" s="9"/>
      <c r="G12" s="9"/>
      <c r="H12" s="9"/>
      <c r="I12" s="9"/>
      <c r="J12" s="9"/>
      <c r="K12" s="9"/>
      <c r="L12" s="9"/>
      <c r="M12" s="9"/>
      <c r="N12" s="9"/>
      <c r="O12" s="9"/>
    </row>
    <row r="13" spans="1:15" s="2" customFormat="1" ht="24.75" customHeight="1">
      <c r="A13" s="9"/>
      <c r="B13" s="9"/>
      <c r="C13" s="9"/>
      <c r="D13" s="9"/>
      <c r="E13" s="9"/>
      <c r="F13" s="9"/>
      <c r="G13" s="9"/>
      <c r="H13" s="9"/>
      <c r="I13" s="9"/>
      <c r="J13" s="9"/>
      <c r="K13" s="9"/>
      <c r="L13" s="9"/>
      <c r="M13" s="9"/>
      <c r="N13" s="9"/>
      <c r="O13" s="9"/>
    </row>
    <row r="14" spans="1:15" s="2" customFormat="1" ht="24.75" customHeight="1">
      <c r="A14" s="9"/>
      <c r="B14" s="9"/>
      <c r="C14" s="9"/>
      <c r="D14" s="9"/>
      <c r="E14" s="9"/>
      <c r="F14" s="9"/>
      <c r="G14" s="9"/>
      <c r="H14" s="9"/>
      <c r="I14" s="9"/>
      <c r="J14" s="9"/>
      <c r="K14" s="9"/>
      <c r="L14" s="9"/>
      <c r="M14" s="9"/>
      <c r="N14" s="9"/>
      <c r="O14" s="9"/>
    </row>
    <row r="15" spans="1:15" s="2" customFormat="1" ht="24.75" customHeight="1">
      <c r="A15" s="9"/>
      <c r="B15" s="9"/>
      <c r="C15" s="9"/>
      <c r="D15" s="9"/>
      <c r="E15" s="9"/>
      <c r="F15" s="9"/>
      <c r="G15" s="9"/>
      <c r="H15" s="9"/>
      <c r="I15" s="9"/>
      <c r="J15" s="9"/>
      <c r="K15" s="9"/>
      <c r="L15" s="9"/>
      <c r="M15" s="9"/>
      <c r="N15" s="9"/>
      <c r="O15" s="9"/>
    </row>
    <row r="16" spans="1:15" s="2" customFormat="1" ht="24.75" customHeight="1">
      <c r="A16" s="9"/>
      <c r="B16" s="9"/>
      <c r="C16" s="9"/>
      <c r="D16" s="9"/>
      <c r="E16" s="9"/>
      <c r="F16" s="9"/>
      <c r="G16" s="9"/>
      <c r="H16" s="9"/>
      <c r="I16" s="9"/>
      <c r="J16" s="9"/>
      <c r="K16" s="9"/>
      <c r="L16" s="9"/>
      <c r="M16" s="9"/>
      <c r="N16" s="9"/>
      <c r="O16" s="9"/>
    </row>
    <row r="17" spans="1:15" s="2" customFormat="1" ht="24.75" customHeight="1">
      <c r="A17" s="9"/>
      <c r="B17" s="9"/>
      <c r="C17" s="9"/>
      <c r="D17" s="9"/>
      <c r="E17" s="9"/>
      <c r="F17" s="9"/>
      <c r="G17" s="9"/>
      <c r="H17" s="9"/>
      <c r="I17" s="9"/>
      <c r="J17" s="9"/>
      <c r="K17" s="9"/>
      <c r="L17" s="9"/>
      <c r="M17" s="9"/>
      <c r="N17" s="9"/>
      <c r="O17" s="9"/>
    </row>
    <row r="18" spans="1:15" s="2" customFormat="1" ht="24.75" customHeight="1">
      <c r="A18" s="9"/>
      <c r="B18" s="9"/>
      <c r="C18" s="9"/>
      <c r="D18" s="9"/>
      <c r="E18" s="9"/>
      <c r="F18" s="9"/>
      <c r="G18" s="9"/>
      <c r="H18" s="9"/>
      <c r="I18" s="9"/>
      <c r="J18" s="9"/>
      <c r="K18" s="9"/>
      <c r="L18" s="9"/>
      <c r="M18" s="9"/>
      <c r="N18" s="9"/>
      <c r="O18" s="9"/>
    </row>
    <row r="19" spans="1:15" s="2" customFormat="1" ht="24.75" customHeight="1">
      <c r="A19" s="9"/>
      <c r="B19" s="9"/>
      <c r="C19" s="9"/>
      <c r="D19" s="9"/>
      <c r="E19" s="9"/>
      <c r="F19" s="9"/>
      <c r="G19" s="9"/>
      <c r="H19" s="9"/>
      <c r="I19" s="9"/>
      <c r="J19" s="9"/>
      <c r="K19" s="9"/>
      <c r="L19" s="9"/>
      <c r="M19" s="9"/>
      <c r="N19" s="9"/>
      <c r="O19" s="9"/>
    </row>
    <row r="20" spans="1:15" s="2" customFormat="1" ht="24.75" customHeight="1">
      <c r="A20" s="9"/>
      <c r="B20" s="9"/>
      <c r="C20" s="9"/>
      <c r="D20" s="9"/>
      <c r="E20" s="9"/>
      <c r="F20" s="9"/>
      <c r="G20" s="9"/>
      <c r="H20" s="9"/>
      <c r="I20" s="9"/>
      <c r="J20" s="9"/>
      <c r="K20" s="9"/>
      <c r="L20" s="9"/>
      <c r="M20" s="9"/>
      <c r="N20" s="9"/>
      <c r="O20" s="9"/>
    </row>
    <row r="21" spans="1:15" s="2" customFormat="1" ht="24.75" customHeight="1">
      <c r="A21" s="9"/>
      <c r="B21" s="9"/>
      <c r="C21" s="9"/>
      <c r="D21" s="9"/>
      <c r="E21" s="9"/>
      <c r="F21" s="9"/>
      <c r="G21" s="9"/>
      <c r="H21" s="9"/>
      <c r="I21" s="9"/>
      <c r="J21" s="9"/>
      <c r="K21" s="9"/>
      <c r="L21" s="9"/>
      <c r="M21" s="9"/>
      <c r="N21" s="9"/>
      <c r="O21" s="9"/>
    </row>
    <row r="22" spans="1:15" s="2" customFormat="1" ht="24.75" customHeight="1">
      <c r="A22" s="9"/>
      <c r="B22" s="9"/>
      <c r="C22" s="9"/>
      <c r="D22" s="9"/>
      <c r="E22" s="9"/>
      <c r="F22" s="9"/>
      <c r="G22" s="9"/>
      <c r="H22" s="9"/>
      <c r="I22" s="9"/>
      <c r="J22" s="9"/>
      <c r="K22" s="9"/>
      <c r="L22" s="9"/>
      <c r="M22" s="9"/>
      <c r="N22" s="9"/>
      <c r="O22" s="9"/>
    </row>
    <row r="23" spans="1:15" s="2" customFormat="1" ht="24.75" customHeight="1">
      <c r="A23" s="9"/>
      <c r="B23" s="9"/>
      <c r="C23" s="9"/>
      <c r="D23" s="9"/>
      <c r="E23" s="9"/>
      <c r="F23" s="9"/>
      <c r="G23" s="9"/>
      <c r="H23" s="9"/>
      <c r="I23" s="9"/>
      <c r="J23" s="9"/>
      <c r="K23" s="9"/>
      <c r="L23" s="9"/>
      <c r="M23" s="9"/>
      <c r="N23" s="9"/>
      <c r="O23" s="9"/>
    </row>
    <row r="24" spans="1:15" s="2" customFormat="1" ht="24.75" customHeight="1">
      <c r="A24" s="9"/>
      <c r="B24" s="9"/>
      <c r="C24" s="9"/>
      <c r="D24" s="9"/>
      <c r="E24" s="9"/>
      <c r="F24" s="9"/>
      <c r="G24" s="9"/>
      <c r="H24" s="9"/>
      <c r="I24" s="9"/>
      <c r="J24" s="9"/>
      <c r="K24" s="9"/>
      <c r="L24" s="9"/>
      <c r="M24" s="9"/>
      <c r="N24" s="9"/>
      <c r="O24" s="9"/>
    </row>
    <row r="25" spans="1:15" s="2" customFormat="1" ht="24.75" customHeight="1">
      <c r="A25" s="9"/>
      <c r="B25" s="9"/>
      <c r="C25" s="9"/>
      <c r="D25" s="9"/>
      <c r="E25" s="9"/>
      <c r="F25" s="9"/>
      <c r="G25" s="9"/>
      <c r="H25" s="9"/>
      <c r="I25" s="9"/>
      <c r="J25" s="9"/>
      <c r="K25" s="9"/>
      <c r="L25" s="9"/>
      <c r="M25" s="9"/>
      <c r="N25" s="9"/>
      <c r="O25" s="9"/>
    </row>
    <row r="26" spans="1:15" s="2" customFormat="1" ht="24.75" customHeight="1">
      <c r="A26" s="9"/>
      <c r="B26" s="9"/>
      <c r="C26" s="9"/>
      <c r="D26" s="9"/>
      <c r="E26" s="9"/>
      <c r="F26" s="9"/>
      <c r="G26" s="9"/>
      <c r="H26" s="9"/>
      <c r="I26" s="9"/>
      <c r="J26" s="9"/>
      <c r="K26" s="9"/>
      <c r="L26" s="9"/>
      <c r="M26" s="9"/>
      <c r="N26" s="9"/>
      <c r="O26" s="9"/>
    </row>
    <row r="27" spans="1:15" s="2" customFormat="1" ht="24.75" customHeight="1">
      <c r="A27" s="9"/>
      <c r="B27" s="9"/>
      <c r="C27" s="9"/>
      <c r="D27" s="9"/>
      <c r="E27" s="9"/>
      <c r="F27" s="9"/>
      <c r="G27" s="9"/>
      <c r="H27" s="9"/>
      <c r="I27" s="9"/>
      <c r="J27" s="9"/>
      <c r="K27" s="9"/>
      <c r="L27" s="9"/>
      <c r="M27" s="9"/>
      <c r="N27" s="9"/>
      <c r="O27" s="9"/>
    </row>
    <row r="28" spans="1:15" s="2" customFormat="1" ht="24.75" customHeight="1">
      <c r="A28" s="9"/>
      <c r="B28" s="9"/>
      <c r="C28" s="9"/>
      <c r="D28" s="9"/>
      <c r="E28" s="9"/>
      <c r="F28" s="9"/>
      <c r="G28" s="9"/>
      <c r="H28" s="9"/>
      <c r="I28" s="9"/>
      <c r="J28" s="9"/>
      <c r="K28" s="9"/>
      <c r="L28" s="9"/>
      <c r="M28" s="9"/>
      <c r="N28" s="9"/>
      <c r="O28" s="9"/>
    </row>
    <row r="29" spans="1:15" s="2" customFormat="1" ht="24.75" customHeight="1">
      <c r="A29" s="9"/>
      <c r="B29" s="9"/>
      <c r="C29" s="9"/>
      <c r="D29" s="9"/>
      <c r="E29" s="9"/>
      <c r="F29" s="9"/>
      <c r="G29" s="9"/>
      <c r="H29" s="9"/>
      <c r="I29" s="9"/>
      <c r="J29" s="9"/>
      <c r="K29" s="9"/>
      <c r="L29" s="9"/>
      <c r="M29" s="9"/>
      <c r="N29" s="9"/>
      <c r="O29" s="9"/>
    </row>
    <row r="30" spans="1:15" s="2" customFormat="1" ht="24.75" customHeight="1">
      <c r="A30" s="9"/>
      <c r="B30" s="9"/>
      <c r="C30" s="9"/>
      <c r="D30" s="9"/>
      <c r="E30" s="9"/>
      <c r="F30" s="9"/>
      <c r="G30" s="9"/>
      <c r="H30" s="9"/>
      <c r="I30" s="9"/>
      <c r="J30" s="9"/>
      <c r="K30" s="9"/>
      <c r="L30" s="9"/>
      <c r="M30" s="9"/>
      <c r="N30" s="9"/>
      <c r="O30" s="9"/>
    </row>
    <row r="31" spans="1:15" s="2" customFormat="1" ht="24.75" customHeight="1">
      <c r="A31" s="10"/>
      <c r="B31" s="10"/>
      <c r="C31" s="10"/>
      <c r="D31" s="10"/>
      <c r="E31" s="10"/>
      <c r="F31" s="10"/>
      <c r="G31" s="10"/>
      <c r="H31" s="10"/>
      <c r="I31" s="10"/>
      <c r="J31" s="10"/>
      <c r="K31" s="10"/>
      <c r="L31" s="10"/>
      <c r="M31" s="10"/>
      <c r="N31" s="10"/>
      <c r="O31" s="10"/>
    </row>
    <row r="32" spans="1:15" s="3" customFormat="1" ht="24.75" customHeight="1">
      <c r="A32" s="10"/>
      <c r="B32" s="10"/>
      <c r="C32" s="10"/>
      <c r="D32" s="10"/>
      <c r="E32" s="10"/>
      <c r="F32" s="10"/>
      <c r="G32" s="10"/>
      <c r="H32" s="10"/>
      <c r="I32" s="10"/>
      <c r="J32" s="10"/>
      <c r="K32" s="10"/>
      <c r="L32" s="10"/>
      <c r="M32" s="10"/>
      <c r="N32" s="10"/>
      <c r="O32" s="10"/>
    </row>
    <row r="33" spans="1:15" s="3" customFormat="1" ht="24.75" customHeight="1">
      <c r="A33" s="10"/>
      <c r="B33" s="10"/>
      <c r="C33" s="10"/>
      <c r="D33" s="10"/>
      <c r="E33" s="10"/>
      <c r="F33" s="10"/>
      <c r="G33" s="10"/>
      <c r="H33" s="10"/>
      <c r="I33" s="10"/>
      <c r="J33" s="10"/>
      <c r="K33" s="10"/>
      <c r="L33" s="10"/>
      <c r="M33" s="10"/>
      <c r="N33" s="10"/>
      <c r="O33" s="10"/>
    </row>
    <row r="34" spans="1:15" s="3" customFormat="1" ht="24.75" customHeight="1">
      <c r="A34" s="10"/>
      <c r="B34" s="10"/>
      <c r="C34" s="10"/>
      <c r="D34" s="10"/>
      <c r="E34" s="10"/>
      <c r="F34" s="10"/>
      <c r="G34" s="10"/>
      <c r="H34" s="10"/>
      <c r="I34" s="10"/>
      <c r="J34" s="10"/>
      <c r="K34" s="10"/>
      <c r="L34" s="10"/>
      <c r="M34" s="10"/>
      <c r="N34" s="10"/>
      <c r="O34" s="10"/>
    </row>
    <row r="35" s="4" customFormat="1" ht="24.75" customHeight="1"/>
    <row r="36" s="4" customFormat="1" ht="24.75" customHeight="1"/>
    <row r="37" s="4" customFormat="1" ht="24.75" customHeight="1"/>
    <row r="38" s="4" customFormat="1" ht="24.75" customHeight="1"/>
    <row r="39" s="4" customFormat="1" ht="24.75" customHeight="1"/>
    <row r="40" s="4" customFormat="1" ht="24.75" customHeight="1"/>
    <row r="41" s="4" customFormat="1" ht="24.75" customHeight="1"/>
    <row r="42" s="4" customFormat="1" ht="24.75" customHeight="1"/>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sheetData>
  <sheetProtection/>
  <mergeCells count="10">
    <mergeCell ref="A1:B1"/>
    <mergeCell ref="A2:O2"/>
    <mergeCell ref="C3:D3"/>
    <mergeCell ref="E3:F3"/>
    <mergeCell ref="H3:K3"/>
    <mergeCell ref="L3:O3"/>
    <mergeCell ref="A10:O10"/>
    <mergeCell ref="A3:A4"/>
    <mergeCell ref="B3:B4"/>
    <mergeCell ref="G3:G4"/>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8" sqref="B8:J8"/>
    </sheetView>
  </sheetViews>
  <sheetFormatPr defaultColWidth="9.33203125" defaultRowHeight="11.25"/>
  <cols>
    <col min="1" max="1" width="19.33203125" style="0" customWidth="1"/>
    <col min="10" max="10" width="31.33203125" style="0" customWidth="1"/>
    <col min="11" max="11" width="14.33203125" style="0" customWidth="1"/>
    <col min="12" max="12" width="57.33203125" style="0" customWidth="1"/>
  </cols>
  <sheetData>
    <row r="1" spans="1:12" ht="22.5">
      <c r="A1" s="189" t="s">
        <v>5</v>
      </c>
      <c r="B1" s="189"/>
      <c r="C1" s="189"/>
      <c r="D1" s="189"/>
      <c r="E1" s="189"/>
      <c r="F1" s="189"/>
      <c r="G1" s="189"/>
      <c r="H1" s="189"/>
      <c r="I1" s="189"/>
      <c r="J1" s="189"/>
      <c r="K1" s="189"/>
      <c r="L1" s="189"/>
    </row>
    <row r="2" spans="1:12" s="187" customFormat="1" ht="24.75" customHeight="1">
      <c r="A2" s="190" t="s">
        <v>6</v>
      </c>
      <c r="B2" s="191" t="s">
        <v>7</v>
      </c>
      <c r="C2" s="192"/>
      <c r="D2" s="192"/>
      <c r="E2" s="192"/>
      <c r="F2" s="192"/>
      <c r="G2" s="192"/>
      <c r="H2" s="192"/>
      <c r="I2" s="192"/>
      <c r="J2" s="198"/>
      <c r="K2" s="190" t="s">
        <v>8</v>
      </c>
      <c r="L2" s="190" t="s">
        <v>9</v>
      </c>
    </row>
    <row r="3" spans="1:12" s="188" customFormat="1" ht="24.75" customHeight="1">
      <c r="A3" s="193" t="s">
        <v>10</v>
      </c>
      <c r="B3" s="194" t="s">
        <v>11</v>
      </c>
      <c r="C3" s="194"/>
      <c r="D3" s="194"/>
      <c r="E3" s="194"/>
      <c r="F3" s="194"/>
      <c r="G3" s="194"/>
      <c r="H3" s="194"/>
      <c r="I3" s="194"/>
      <c r="J3" s="194"/>
      <c r="K3" s="193" t="s">
        <v>12</v>
      </c>
      <c r="L3" s="193"/>
    </row>
    <row r="4" spans="1:12" s="188" customFormat="1" ht="24.75" customHeight="1">
      <c r="A4" s="193" t="s">
        <v>13</v>
      </c>
      <c r="B4" s="194" t="s">
        <v>14</v>
      </c>
      <c r="C4" s="194"/>
      <c r="D4" s="194"/>
      <c r="E4" s="194"/>
      <c r="F4" s="194"/>
      <c r="G4" s="194"/>
      <c r="H4" s="194"/>
      <c r="I4" s="194"/>
      <c r="J4" s="194"/>
      <c r="K4" s="193" t="s">
        <v>12</v>
      </c>
      <c r="L4" s="199"/>
    </row>
    <row r="5" spans="1:12" s="188" customFormat="1" ht="24.75" customHeight="1">
      <c r="A5" s="193" t="s">
        <v>15</v>
      </c>
      <c r="B5" s="194" t="s">
        <v>16</v>
      </c>
      <c r="C5" s="194"/>
      <c r="D5" s="194"/>
      <c r="E5" s="194"/>
      <c r="F5" s="194"/>
      <c r="G5" s="194"/>
      <c r="H5" s="194"/>
      <c r="I5" s="194"/>
      <c r="J5" s="194"/>
      <c r="K5" s="193" t="s">
        <v>12</v>
      </c>
      <c r="L5" s="199"/>
    </row>
    <row r="6" spans="1:12" s="188" customFormat="1" ht="24.75" customHeight="1">
      <c r="A6" s="193" t="s">
        <v>17</v>
      </c>
      <c r="B6" s="194" t="s">
        <v>18</v>
      </c>
      <c r="C6" s="194"/>
      <c r="D6" s="194"/>
      <c r="E6" s="194"/>
      <c r="F6" s="194"/>
      <c r="G6" s="194"/>
      <c r="H6" s="194"/>
      <c r="I6" s="194"/>
      <c r="J6" s="194"/>
      <c r="K6" s="193" t="s">
        <v>12</v>
      </c>
      <c r="L6" s="194"/>
    </row>
    <row r="7" spans="1:12" s="188" customFormat="1" ht="24.75" customHeight="1">
      <c r="A7" s="193" t="s">
        <v>19</v>
      </c>
      <c r="B7" s="194" t="s">
        <v>20</v>
      </c>
      <c r="C7" s="194"/>
      <c r="D7" s="194"/>
      <c r="E7" s="194"/>
      <c r="F7" s="194"/>
      <c r="G7" s="194"/>
      <c r="H7" s="194"/>
      <c r="I7" s="194"/>
      <c r="J7" s="194"/>
      <c r="K7" s="193" t="s">
        <v>12</v>
      </c>
      <c r="L7" s="200"/>
    </row>
    <row r="8" spans="1:12" s="188" customFormat="1" ht="24.75" customHeight="1">
      <c r="A8" s="193" t="s">
        <v>21</v>
      </c>
      <c r="B8" s="194" t="s">
        <v>22</v>
      </c>
      <c r="C8" s="194"/>
      <c r="D8" s="194"/>
      <c r="E8" s="194"/>
      <c r="F8" s="194"/>
      <c r="G8" s="194"/>
      <c r="H8" s="194"/>
      <c r="I8" s="194"/>
      <c r="J8" s="194"/>
      <c r="K8" s="193" t="s">
        <v>12</v>
      </c>
      <c r="L8" s="200"/>
    </row>
    <row r="9" spans="1:12" s="188" customFormat="1" ht="24.75" customHeight="1">
      <c r="A9" s="193" t="s">
        <v>23</v>
      </c>
      <c r="B9" s="194" t="s">
        <v>24</v>
      </c>
      <c r="C9" s="194"/>
      <c r="D9" s="194"/>
      <c r="E9" s="194"/>
      <c r="F9" s="194"/>
      <c r="G9" s="194"/>
      <c r="H9" s="194"/>
      <c r="I9" s="194"/>
      <c r="J9" s="194"/>
      <c r="K9" s="193" t="s">
        <v>12</v>
      </c>
      <c r="L9" s="200"/>
    </row>
    <row r="10" spans="1:12" s="188" customFormat="1" ht="24.75" customHeight="1">
      <c r="A10" s="193" t="s">
        <v>25</v>
      </c>
      <c r="B10" s="194" t="s">
        <v>26</v>
      </c>
      <c r="C10" s="194"/>
      <c r="D10" s="194"/>
      <c r="E10" s="194"/>
      <c r="F10" s="194"/>
      <c r="G10" s="194"/>
      <c r="H10" s="194"/>
      <c r="I10" s="194"/>
      <c r="J10" s="194"/>
      <c r="K10" s="193" t="s">
        <v>12</v>
      </c>
      <c r="L10" s="200"/>
    </row>
    <row r="11" spans="1:12" s="188" customFormat="1" ht="24.75" customHeight="1">
      <c r="A11" s="193" t="s">
        <v>27</v>
      </c>
      <c r="B11" s="194" t="s">
        <v>28</v>
      </c>
      <c r="C11" s="194"/>
      <c r="D11" s="194"/>
      <c r="E11" s="194"/>
      <c r="F11" s="194"/>
      <c r="G11" s="194"/>
      <c r="H11" s="194"/>
      <c r="I11" s="194"/>
      <c r="J11" s="194"/>
      <c r="K11" s="193" t="s">
        <v>29</v>
      </c>
      <c r="L11" s="193" t="s">
        <v>30</v>
      </c>
    </row>
    <row r="12" spans="1:12" s="188" customFormat="1" ht="24.75" customHeight="1">
      <c r="A12" s="193" t="s">
        <v>31</v>
      </c>
      <c r="B12" s="194" t="s">
        <v>32</v>
      </c>
      <c r="C12" s="194"/>
      <c r="D12" s="194"/>
      <c r="E12" s="194"/>
      <c r="F12" s="194"/>
      <c r="G12" s="194"/>
      <c r="H12" s="194"/>
      <c r="I12" s="194"/>
      <c r="J12" s="194"/>
      <c r="K12" s="195" t="s">
        <v>12</v>
      </c>
      <c r="L12" s="193"/>
    </row>
    <row r="13" spans="1:12" s="188" customFormat="1" ht="24.75" customHeight="1">
      <c r="A13" s="193" t="s">
        <v>33</v>
      </c>
      <c r="B13" s="194" t="s">
        <v>34</v>
      </c>
      <c r="C13" s="194"/>
      <c r="D13" s="194"/>
      <c r="E13" s="194"/>
      <c r="F13" s="194"/>
      <c r="G13" s="194"/>
      <c r="H13" s="194"/>
      <c r="I13" s="194"/>
      <c r="J13" s="194"/>
      <c r="K13" s="195" t="s">
        <v>12</v>
      </c>
      <c r="L13" s="193"/>
    </row>
    <row r="14" spans="1:12" s="188" customFormat="1" ht="24.75" customHeight="1">
      <c r="A14" s="195" t="s">
        <v>35</v>
      </c>
      <c r="B14" s="196" t="s">
        <v>36</v>
      </c>
      <c r="C14" s="196"/>
      <c r="D14" s="196"/>
      <c r="E14" s="196"/>
      <c r="F14" s="196"/>
      <c r="G14" s="196"/>
      <c r="H14" s="196"/>
      <c r="I14" s="196"/>
      <c r="J14" s="196"/>
      <c r="K14" s="195" t="s">
        <v>12</v>
      </c>
      <c r="L14" s="201"/>
    </row>
    <row r="15" spans="1:12" s="188" customFormat="1" ht="24.75" customHeight="1">
      <c r="A15" s="195" t="s">
        <v>37</v>
      </c>
      <c r="B15" s="197" t="s">
        <v>38</v>
      </c>
      <c r="C15" s="197"/>
      <c r="D15" s="197"/>
      <c r="E15" s="197"/>
      <c r="F15" s="197"/>
      <c r="G15" s="197"/>
      <c r="H15" s="197"/>
      <c r="I15" s="197"/>
      <c r="J15" s="197"/>
      <c r="K15" s="195" t="s">
        <v>29</v>
      </c>
      <c r="L15" s="202" t="s">
        <v>39</v>
      </c>
    </row>
    <row r="16" spans="1:12" s="188" customFormat="1" ht="24.75" customHeight="1">
      <c r="A16" s="195" t="s">
        <v>40</v>
      </c>
      <c r="B16" s="197" t="s">
        <v>41</v>
      </c>
      <c r="C16" s="197"/>
      <c r="D16" s="197"/>
      <c r="E16" s="197"/>
      <c r="F16" s="197"/>
      <c r="G16" s="197"/>
      <c r="H16" s="197"/>
      <c r="I16" s="197"/>
      <c r="J16" s="197"/>
      <c r="K16" s="195" t="s">
        <v>29</v>
      </c>
      <c r="L16" s="202" t="s">
        <v>39</v>
      </c>
    </row>
    <row r="17" spans="1:12" s="188" customFormat="1" ht="24.75" customHeight="1">
      <c r="A17" s="195" t="s">
        <v>42</v>
      </c>
      <c r="B17" s="197" t="s">
        <v>43</v>
      </c>
      <c r="C17" s="197"/>
      <c r="D17" s="197"/>
      <c r="E17" s="197"/>
      <c r="F17" s="197"/>
      <c r="G17" s="197"/>
      <c r="H17" s="197"/>
      <c r="I17" s="197"/>
      <c r="J17" s="197"/>
      <c r="K17" s="195" t="s">
        <v>29</v>
      </c>
      <c r="L17" s="202" t="s">
        <v>39</v>
      </c>
    </row>
    <row r="18" spans="1:12" ht="24.75" customHeight="1">
      <c r="A18" s="195" t="s">
        <v>44</v>
      </c>
      <c r="B18" s="197" t="s">
        <v>45</v>
      </c>
      <c r="C18" s="197"/>
      <c r="D18" s="197"/>
      <c r="E18" s="197"/>
      <c r="F18" s="197"/>
      <c r="G18" s="197"/>
      <c r="H18" s="197"/>
      <c r="I18" s="197"/>
      <c r="J18" s="197"/>
      <c r="K18" s="195" t="s">
        <v>12</v>
      </c>
      <c r="L18" s="202"/>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1"/>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25">
      <selection activeCell="E15" sqref="E15"/>
    </sheetView>
  </sheetViews>
  <sheetFormatPr defaultColWidth="9.16015625" defaultRowHeight="12.75" customHeight="1"/>
  <cols>
    <col min="1" max="1" width="40.5" style="0" customWidth="1"/>
    <col min="2" max="2" width="20.5" style="177" customWidth="1"/>
    <col min="3" max="3" width="35" style="0" customWidth="1"/>
    <col min="4" max="4" width="14.83203125" style="177" customWidth="1"/>
    <col min="5" max="5" width="33.83203125" style="0" customWidth="1"/>
    <col min="6" max="6" width="17.33203125" style="137" customWidth="1"/>
  </cols>
  <sheetData>
    <row r="1" spans="1:6" ht="13.5" customHeight="1">
      <c r="A1" s="110" t="s">
        <v>10</v>
      </c>
      <c r="B1" s="117"/>
      <c r="C1" s="111"/>
      <c r="D1" s="117"/>
      <c r="E1" s="111"/>
      <c r="F1" s="161"/>
    </row>
    <row r="2" spans="1:6" ht="24" customHeight="1">
      <c r="A2" s="182" t="s">
        <v>11</v>
      </c>
      <c r="B2" s="183"/>
      <c r="C2" s="183"/>
      <c r="D2" s="183"/>
      <c r="E2" s="183"/>
      <c r="F2" s="183"/>
    </row>
    <row r="3" spans="1:6" ht="15" customHeight="1">
      <c r="A3" s="115"/>
      <c r="B3" s="115"/>
      <c r="C3" s="116"/>
      <c r="D3" s="163"/>
      <c r="E3" s="117"/>
      <c r="F3" s="117" t="s">
        <v>46</v>
      </c>
    </row>
    <row r="4" spans="1:6" ht="18.75" customHeight="1">
      <c r="A4" s="118" t="s">
        <v>47</v>
      </c>
      <c r="B4" s="118"/>
      <c r="C4" s="118" t="s">
        <v>48</v>
      </c>
      <c r="D4" s="118"/>
      <c r="E4" s="118"/>
      <c r="F4" s="118"/>
    </row>
    <row r="5" spans="1:6" ht="18.75" customHeight="1">
      <c r="A5" s="118" t="s">
        <v>49</v>
      </c>
      <c r="B5" s="118" t="s">
        <v>50</v>
      </c>
      <c r="C5" s="118" t="s">
        <v>51</v>
      </c>
      <c r="D5" s="119" t="s">
        <v>50</v>
      </c>
      <c r="E5" s="118" t="s">
        <v>52</v>
      </c>
      <c r="F5" s="118" t="s">
        <v>50</v>
      </c>
    </row>
    <row r="6" spans="1:6" ht="18.75" customHeight="1">
      <c r="A6" s="164" t="s">
        <v>53</v>
      </c>
      <c r="B6" s="125">
        <f>B7+B12+B13+B15+B16+B17</f>
        <v>2988.61</v>
      </c>
      <c r="C6" s="164" t="s">
        <v>53</v>
      </c>
      <c r="D6" s="125">
        <f>SUM(D7:D34)</f>
        <v>2988.61</v>
      </c>
      <c r="E6" s="127" t="s">
        <v>53</v>
      </c>
      <c r="F6" s="125">
        <f>F7+F12+F23+F24+F25</f>
        <v>2988.61</v>
      </c>
    </row>
    <row r="7" spans="1:6" ht="18.75" customHeight="1">
      <c r="A7" s="120" t="s">
        <v>54</v>
      </c>
      <c r="B7" s="125">
        <f>B8+B10+B11</f>
        <v>2988.61</v>
      </c>
      <c r="C7" s="166" t="s">
        <v>55</v>
      </c>
      <c r="D7" s="128">
        <v>2988.61</v>
      </c>
      <c r="E7" s="127" t="s">
        <v>56</v>
      </c>
      <c r="F7" s="125">
        <f>SUM(F8:F11)</f>
        <v>2210.75</v>
      </c>
    </row>
    <row r="8" spans="1:8" ht="18.75" customHeight="1">
      <c r="A8" s="120" t="s">
        <v>57</v>
      </c>
      <c r="B8" s="165">
        <v>2988.61</v>
      </c>
      <c r="C8" s="166" t="s">
        <v>58</v>
      </c>
      <c r="D8" s="128"/>
      <c r="E8" s="127" t="s">
        <v>59</v>
      </c>
      <c r="F8" s="128">
        <v>1709.33</v>
      </c>
      <c r="H8" s="63"/>
    </row>
    <row r="9" spans="1:6" ht="18.75" customHeight="1">
      <c r="A9" s="167" t="s">
        <v>60</v>
      </c>
      <c r="B9" s="165">
        <v>777.86</v>
      </c>
      <c r="C9" s="166" t="s">
        <v>61</v>
      </c>
      <c r="D9" s="128"/>
      <c r="E9" s="127" t="s">
        <v>62</v>
      </c>
      <c r="F9" s="128">
        <v>400.92</v>
      </c>
    </row>
    <row r="10" spans="1:6" ht="18.75" customHeight="1">
      <c r="A10" s="120" t="s">
        <v>63</v>
      </c>
      <c r="B10" s="128"/>
      <c r="C10" s="166" t="s">
        <v>64</v>
      </c>
      <c r="D10" s="128"/>
      <c r="E10" s="127" t="s">
        <v>65</v>
      </c>
      <c r="F10" s="128">
        <v>100.5</v>
      </c>
    </row>
    <row r="11" spans="1:6" ht="18.75" customHeight="1">
      <c r="A11" s="120" t="s">
        <v>66</v>
      </c>
      <c r="B11" s="128"/>
      <c r="C11" s="166" t="s">
        <v>67</v>
      </c>
      <c r="D11" s="128"/>
      <c r="E11" s="127" t="s">
        <v>68</v>
      </c>
      <c r="F11" s="128"/>
    </row>
    <row r="12" spans="1:6" ht="18.75" customHeight="1">
      <c r="A12" s="120" t="s">
        <v>69</v>
      </c>
      <c r="B12" s="128"/>
      <c r="C12" s="166" t="s">
        <v>70</v>
      </c>
      <c r="D12" s="128"/>
      <c r="E12" s="127" t="s">
        <v>71</v>
      </c>
      <c r="F12" s="125">
        <f>SUM(F13:F22)</f>
        <v>777.86</v>
      </c>
    </row>
    <row r="13" spans="1:6" ht="18.75" customHeight="1">
      <c r="A13" s="120" t="s">
        <v>72</v>
      </c>
      <c r="B13" s="128"/>
      <c r="C13" s="166" t="s">
        <v>73</v>
      </c>
      <c r="D13" s="128"/>
      <c r="E13" s="127" t="s">
        <v>59</v>
      </c>
      <c r="F13" s="128"/>
    </row>
    <row r="14" spans="1:6" ht="18.75" customHeight="1">
      <c r="A14" s="120" t="s">
        <v>74</v>
      </c>
      <c r="B14" s="128"/>
      <c r="C14" s="166" t="s">
        <v>75</v>
      </c>
      <c r="D14" s="128"/>
      <c r="E14" s="127" t="s">
        <v>62</v>
      </c>
      <c r="F14" s="128">
        <v>777.86</v>
      </c>
    </row>
    <row r="15" spans="1:6" ht="18.75" customHeight="1">
      <c r="A15" s="120" t="s">
        <v>76</v>
      </c>
      <c r="B15" s="128"/>
      <c r="C15" s="166" t="s">
        <v>77</v>
      </c>
      <c r="D15" s="128"/>
      <c r="E15" s="127" t="s">
        <v>78</v>
      </c>
      <c r="F15" s="128"/>
    </row>
    <row r="16" spans="1:6" ht="18.75" customHeight="1">
      <c r="A16" s="169" t="s">
        <v>79</v>
      </c>
      <c r="B16" s="128"/>
      <c r="C16" s="166" t="s">
        <v>80</v>
      </c>
      <c r="D16" s="128"/>
      <c r="E16" s="127" t="s">
        <v>81</v>
      </c>
      <c r="F16" s="128"/>
    </row>
    <row r="17" spans="1:6" ht="18.75" customHeight="1">
      <c r="A17" s="169" t="s">
        <v>82</v>
      </c>
      <c r="B17" s="128"/>
      <c r="C17" s="166" t="s">
        <v>83</v>
      </c>
      <c r="D17" s="128"/>
      <c r="E17" s="127" t="s">
        <v>84</v>
      </c>
      <c r="F17" s="128"/>
    </row>
    <row r="18" spans="1:6" ht="18.75" customHeight="1">
      <c r="A18" s="169"/>
      <c r="B18" s="184"/>
      <c r="C18" s="166" t="s">
        <v>85</v>
      </c>
      <c r="D18" s="128"/>
      <c r="E18" s="127" t="s">
        <v>86</v>
      </c>
      <c r="F18" s="128"/>
    </row>
    <row r="19" spans="1:6" ht="18.75" customHeight="1">
      <c r="A19" s="129"/>
      <c r="B19" s="165"/>
      <c r="C19" s="166" t="s">
        <v>87</v>
      </c>
      <c r="D19" s="128"/>
      <c r="E19" s="127" t="s">
        <v>88</v>
      </c>
      <c r="F19" s="128"/>
    </row>
    <row r="20" spans="1:6" ht="18.75" customHeight="1">
      <c r="A20" s="129"/>
      <c r="B20" s="165"/>
      <c r="C20" s="166" t="s">
        <v>89</v>
      </c>
      <c r="D20" s="128"/>
      <c r="E20" s="127" t="s">
        <v>90</v>
      </c>
      <c r="F20" s="128"/>
    </row>
    <row r="21" spans="1:6" ht="18.75" customHeight="1">
      <c r="A21" s="77"/>
      <c r="B21" s="165"/>
      <c r="C21" s="166" t="s">
        <v>91</v>
      </c>
      <c r="D21" s="128"/>
      <c r="E21" s="127" t="s">
        <v>92</v>
      </c>
      <c r="F21" s="128"/>
    </row>
    <row r="22" spans="1:6" ht="18.75" customHeight="1">
      <c r="A22" s="78"/>
      <c r="B22" s="165"/>
      <c r="C22" s="166" t="s">
        <v>93</v>
      </c>
      <c r="D22" s="128"/>
      <c r="E22" s="127" t="s">
        <v>94</v>
      </c>
      <c r="F22" s="128"/>
    </row>
    <row r="23" spans="1:6" ht="18.75" customHeight="1">
      <c r="A23" s="171"/>
      <c r="B23" s="165"/>
      <c r="C23" s="166" t="s">
        <v>95</v>
      </c>
      <c r="D23" s="128"/>
      <c r="E23" s="131" t="s">
        <v>96</v>
      </c>
      <c r="F23" s="128"/>
    </row>
    <row r="24" spans="1:6" ht="18.75" customHeight="1">
      <c r="A24" s="171"/>
      <c r="B24" s="165"/>
      <c r="C24" s="166" t="s">
        <v>97</v>
      </c>
      <c r="D24" s="128"/>
      <c r="E24" s="131" t="s">
        <v>98</v>
      </c>
      <c r="F24" s="128"/>
    </row>
    <row r="25" spans="1:7" ht="18.75" customHeight="1">
      <c r="A25" s="171"/>
      <c r="B25" s="184"/>
      <c r="C25" s="166" t="s">
        <v>99</v>
      </c>
      <c r="D25" s="128"/>
      <c r="E25" s="131" t="s">
        <v>100</v>
      </c>
      <c r="F25" s="128"/>
      <c r="G25" s="63"/>
    </row>
    <row r="26" spans="1:8" ht="18.75" customHeight="1">
      <c r="A26" s="171"/>
      <c r="B26" s="184"/>
      <c r="C26" s="166" t="s">
        <v>101</v>
      </c>
      <c r="D26" s="128"/>
      <c r="E26" s="131"/>
      <c r="F26" s="128"/>
      <c r="G26" s="63"/>
      <c r="H26" s="63"/>
    </row>
    <row r="27" spans="1:8" ht="18.75" customHeight="1">
      <c r="A27" s="78"/>
      <c r="B27" s="185"/>
      <c r="C27" s="166" t="s">
        <v>102</v>
      </c>
      <c r="D27" s="128"/>
      <c r="E27" s="127"/>
      <c r="F27" s="128"/>
      <c r="G27" s="63"/>
      <c r="H27" s="63"/>
    </row>
    <row r="28" spans="1:8" ht="18.75" customHeight="1">
      <c r="A28" s="171"/>
      <c r="B28" s="184"/>
      <c r="C28" s="166" t="s">
        <v>103</v>
      </c>
      <c r="D28" s="128"/>
      <c r="E28" s="127"/>
      <c r="F28" s="128"/>
      <c r="G28" s="63"/>
      <c r="H28" s="63"/>
    </row>
    <row r="29" spans="1:8" ht="18.75" customHeight="1">
      <c r="A29" s="78"/>
      <c r="B29" s="185"/>
      <c r="C29" s="166" t="s">
        <v>104</v>
      </c>
      <c r="D29" s="128"/>
      <c r="E29" s="127"/>
      <c r="F29" s="128"/>
      <c r="G29" s="63"/>
      <c r="H29" s="63"/>
    </row>
    <row r="30" spans="1:7" ht="18.75" customHeight="1">
      <c r="A30" s="78"/>
      <c r="B30" s="184"/>
      <c r="C30" s="166" t="s">
        <v>105</v>
      </c>
      <c r="D30" s="128"/>
      <c r="E30" s="127"/>
      <c r="F30" s="128"/>
      <c r="G30" s="63"/>
    </row>
    <row r="31" spans="1:7" ht="18.75" customHeight="1">
      <c r="A31" s="78"/>
      <c r="B31" s="184"/>
      <c r="C31" s="166" t="s">
        <v>106</v>
      </c>
      <c r="D31" s="128"/>
      <c r="E31" s="127"/>
      <c r="F31" s="128"/>
      <c r="G31" s="63"/>
    </row>
    <row r="32" spans="1:7" ht="18.75" customHeight="1">
      <c r="A32" s="78"/>
      <c r="B32" s="184"/>
      <c r="C32" s="166" t="s">
        <v>107</v>
      </c>
      <c r="D32" s="128"/>
      <c r="E32" s="127"/>
      <c r="F32" s="128"/>
      <c r="G32" s="63"/>
    </row>
    <row r="33" spans="1:8" ht="18.75" customHeight="1">
      <c r="A33" s="78"/>
      <c r="B33" s="184"/>
      <c r="C33" s="166" t="s">
        <v>108</v>
      </c>
      <c r="D33" s="128"/>
      <c r="E33" s="127"/>
      <c r="F33" s="128"/>
      <c r="G33" s="63"/>
      <c r="H33" s="63"/>
    </row>
    <row r="34" spans="1:7" ht="18.75" customHeight="1">
      <c r="A34" s="77"/>
      <c r="B34" s="184"/>
      <c r="C34" s="166" t="s">
        <v>109</v>
      </c>
      <c r="D34" s="128"/>
      <c r="E34" s="127"/>
      <c r="F34" s="128"/>
      <c r="G34" s="63"/>
    </row>
    <row r="35" spans="1:6" ht="18.75" customHeight="1">
      <c r="A35" s="78"/>
      <c r="B35" s="184"/>
      <c r="C35" s="124"/>
      <c r="D35" s="128"/>
      <c r="E35" s="127"/>
      <c r="F35" s="128"/>
    </row>
    <row r="36" spans="1:6" ht="18.75" customHeight="1">
      <c r="A36" s="78"/>
      <c r="B36" s="184"/>
      <c r="C36" s="122"/>
      <c r="D36" s="172"/>
      <c r="E36" s="127"/>
      <c r="F36" s="128"/>
    </row>
    <row r="37" spans="1:6" ht="18.75" customHeight="1">
      <c r="A37" s="78"/>
      <c r="B37" s="184"/>
      <c r="C37" s="122"/>
      <c r="D37" s="172"/>
      <c r="E37" s="127"/>
      <c r="F37" s="133"/>
    </row>
    <row r="38" spans="1:6" ht="18.75" customHeight="1">
      <c r="A38" s="119" t="s">
        <v>110</v>
      </c>
      <c r="B38" s="134">
        <f>SUM(B6,B18)</f>
        <v>2988.61</v>
      </c>
      <c r="C38" s="119" t="s">
        <v>111</v>
      </c>
      <c r="D38" s="134">
        <f>SUM(D6,D35)</f>
        <v>2988.61</v>
      </c>
      <c r="E38" s="119" t="s">
        <v>111</v>
      </c>
      <c r="F38" s="136">
        <f>SUM(F6,F26)</f>
        <v>2988.61</v>
      </c>
    </row>
    <row r="39" spans="1:6" ht="18.75" customHeight="1">
      <c r="A39" s="170" t="s">
        <v>112</v>
      </c>
      <c r="B39" s="184"/>
      <c r="C39" s="169" t="s">
        <v>113</v>
      </c>
      <c r="D39" s="172">
        <f>SUM(B45)-SUM(D38)-SUM(D40)</f>
        <v>0</v>
      </c>
      <c r="E39" s="169" t="s">
        <v>113</v>
      </c>
      <c r="F39" s="133">
        <f>D39</f>
        <v>0</v>
      </c>
    </row>
    <row r="40" spans="1:6" ht="18.75" customHeight="1">
      <c r="A40" s="170" t="s">
        <v>114</v>
      </c>
      <c r="B40" s="184"/>
      <c r="C40" s="124" t="s">
        <v>115</v>
      </c>
      <c r="D40" s="128"/>
      <c r="E40" s="124" t="s">
        <v>115</v>
      </c>
      <c r="F40" s="128"/>
    </row>
    <row r="41" spans="1:6" ht="18.75" customHeight="1">
      <c r="A41" s="170" t="s">
        <v>116</v>
      </c>
      <c r="B41" s="186"/>
      <c r="C41" s="174"/>
      <c r="D41" s="172"/>
      <c r="E41" s="78"/>
      <c r="F41" s="172"/>
    </row>
    <row r="42" spans="1:6" ht="18.75" customHeight="1">
      <c r="A42" s="170" t="s">
        <v>117</v>
      </c>
      <c r="B42" s="184"/>
      <c r="C42" s="174"/>
      <c r="D42" s="172"/>
      <c r="E42" s="77"/>
      <c r="F42" s="172"/>
    </row>
    <row r="43" spans="1:6" ht="18.75" customHeight="1">
      <c r="A43" s="170" t="s">
        <v>118</v>
      </c>
      <c r="B43" s="184"/>
      <c r="C43" s="174"/>
      <c r="D43" s="175"/>
      <c r="E43" s="78"/>
      <c r="F43" s="172"/>
    </row>
    <row r="44" spans="1:6" ht="18.75" customHeight="1">
      <c r="A44" s="78"/>
      <c r="B44" s="184"/>
      <c r="C44" s="77"/>
      <c r="D44" s="175"/>
      <c r="E44" s="77"/>
      <c r="F44" s="175"/>
    </row>
    <row r="45" spans="1:6" ht="18.75" customHeight="1">
      <c r="A45" s="118" t="s">
        <v>119</v>
      </c>
      <c r="B45" s="134">
        <f>SUM(B38,B39,B40)</f>
        <v>2988.61</v>
      </c>
      <c r="C45" s="176" t="s">
        <v>120</v>
      </c>
      <c r="D45" s="135">
        <f>SUM(D38,D39,D40)</f>
        <v>2988.61</v>
      </c>
      <c r="E45" s="118" t="s">
        <v>120</v>
      </c>
      <c r="F45" s="136">
        <f>SUM(F38,F39,F40)</f>
        <v>2988.61</v>
      </c>
    </row>
  </sheetData>
  <sheetProtection/>
  <mergeCells count="4">
    <mergeCell ref="A2:F2"/>
    <mergeCell ref="A3:B3"/>
    <mergeCell ref="A4:B4"/>
    <mergeCell ref="C4:F4"/>
  </mergeCells>
  <printOptions horizontalCentered="1"/>
  <pageMargins left="0.7" right="0.7" top="0.75" bottom="0.75" header="0.3" footer="0.3"/>
  <pageSetup fitToHeight="1" fitToWidth="1" horizontalDpi="600" verticalDpi="600" orientation="portrait" paperSize="9" scale="66"/>
</worksheet>
</file>

<file path=xl/worksheets/sheet4.xml><?xml version="1.0" encoding="utf-8"?>
<worksheet xmlns="http://schemas.openxmlformats.org/spreadsheetml/2006/main" xmlns:r="http://schemas.openxmlformats.org/officeDocument/2006/relationships">
  <sheetPr>
    <pageSetUpPr fitToPage="1"/>
  </sheetPr>
  <dimension ref="A1:P12"/>
  <sheetViews>
    <sheetView showGridLines="0" showZeros="0" workbookViewId="0" topLeftCell="A1">
      <selection activeCell="A2" sqref="A2:O2"/>
    </sheetView>
  </sheetViews>
  <sheetFormatPr defaultColWidth="9.16015625" defaultRowHeight="12.75" customHeight="1"/>
  <cols>
    <col min="1" max="1" width="13.66015625" style="0" customWidth="1"/>
    <col min="2" max="2" width="21.33203125" style="0" customWidth="1"/>
    <col min="3" max="3" width="12.16015625" style="0" customWidth="1"/>
    <col min="4" max="4" width="13" style="0" customWidth="1"/>
    <col min="5" max="5" width="14" style="0" customWidth="1"/>
    <col min="6" max="6" width="17.83203125" style="0" customWidth="1"/>
    <col min="7" max="7" width="11.33203125" style="0" customWidth="1"/>
    <col min="8" max="8" width="7.33203125" style="0" customWidth="1"/>
    <col min="9" max="9" width="8" style="0" customWidth="1"/>
    <col min="10" max="11" width="10.66015625" style="0" customWidth="1"/>
    <col min="12" max="12" width="10" style="0" customWidth="1"/>
    <col min="13" max="13" width="9.66015625" style="0" customWidth="1"/>
    <col min="14" max="14" width="9.16015625" style="0" customWidth="1"/>
    <col min="15" max="15" width="10.83203125" style="0" customWidth="1"/>
    <col min="16" max="16" width="10.66015625" style="0" customWidth="1"/>
  </cols>
  <sheetData>
    <row r="1" spans="1:3" ht="29.25" customHeight="1">
      <c r="A1" s="63" t="s">
        <v>13</v>
      </c>
      <c r="B1" s="63"/>
      <c r="C1" s="63"/>
    </row>
    <row r="2" spans="1:16" ht="35.25" customHeight="1">
      <c r="A2" s="162" t="s">
        <v>14</v>
      </c>
      <c r="B2" s="162"/>
      <c r="C2" s="162"/>
      <c r="D2" s="162"/>
      <c r="E2" s="162"/>
      <c r="F2" s="162"/>
      <c r="G2" s="162"/>
      <c r="H2" s="162"/>
      <c r="I2" s="162"/>
      <c r="J2" s="162"/>
      <c r="K2" s="162"/>
      <c r="L2" s="162"/>
      <c r="M2" s="162"/>
      <c r="N2" s="162"/>
      <c r="O2" s="162"/>
      <c r="P2" s="96"/>
    </row>
    <row r="3" ht="21.75" customHeight="1">
      <c r="O3" s="4" t="s">
        <v>46</v>
      </c>
    </row>
    <row r="4" spans="1:15" ht="18" customHeight="1">
      <c r="A4" s="65" t="s">
        <v>121</v>
      </c>
      <c r="B4" s="65" t="s">
        <v>122</v>
      </c>
      <c r="C4" s="65" t="s">
        <v>123</v>
      </c>
      <c r="D4" s="65" t="s">
        <v>124</v>
      </c>
      <c r="E4" s="65"/>
      <c r="F4" s="65"/>
      <c r="G4" s="65"/>
      <c r="H4" s="65"/>
      <c r="I4" s="65"/>
      <c r="J4" s="65"/>
      <c r="K4" s="65"/>
      <c r="L4" s="65"/>
      <c r="M4" s="65"/>
      <c r="N4" s="65"/>
      <c r="O4" s="80" t="s">
        <v>125</v>
      </c>
    </row>
    <row r="5" spans="1:15" ht="22.5" customHeight="1">
      <c r="A5" s="65"/>
      <c r="B5" s="65"/>
      <c r="C5" s="65"/>
      <c r="D5" s="70" t="s">
        <v>126</v>
      </c>
      <c r="E5" s="70" t="s">
        <v>127</v>
      </c>
      <c r="F5" s="70"/>
      <c r="G5" s="70" t="s">
        <v>128</v>
      </c>
      <c r="H5" s="70" t="s">
        <v>129</v>
      </c>
      <c r="I5" s="70" t="s">
        <v>130</v>
      </c>
      <c r="J5" s="70" t="s">
        <v>131</v>
      </c>
      <c r="K5" s="70" t="s">
        <v>132</v>
      </c>
      <c r="L5" s="70" t="s">
        <v>112</v>
      </c>
      <c r="M5" s="70" t="s">
        <v>116</v>
      </c>
      <c r="N5" s="70" t="s">
        <v>133</v>
      </c>
      <c r="O5" s="81"/>
    </row>
    <row r="6" spans="1:15" ht="33.75" customHeight="1">
      <c r="A6" s="65"/>
      <c r="B6" s="65"/>
      <c r="C6" s="65"/>
      <c r="D6" s="70"/>
      <c r="E6" s="70" t="s">
        <v>134</v>
      </c>
      <c r="F6" s="70" t="s">
        <v>135</v>
      </c>
      <c r="G6" s="70"/>
      <c r="H6" s="70"/>
      <c r="I6" s="70"/>
      <c r="J6" s="70"/>
      <c r="K6" s="70"/>
      <c r="L6" s="70"/>
      <c r="M6" s="70"/>
      <c r="N6" s="70"/>
      <c r="O6" s="82"/>
    </row>
    <row r="7" spans="1:15" ht="18" customHeight="1">
      <c r="A7" s="73" t="s">
        <v>136</v>
      </c>
      <c r="B7" s="73" t="s">
        <v>136</v>
      </c>
      <c r="C7" s="73">
        <v>1</v>
      </c>
      <c r="D7" s="73">
        <v>2</v>
      </c>
      <c r="E7" s="73">
        <v>3</v>
      </c>
      <c r="F7" s="73">
        <v>4</v>
      </c>
      <c r="G7" s="73">
        <v>5</v>
      </c>
      <c r="H7" s="73">
        <v>6</v>
      </c>
      <c r="I7" s="73">
        <v>7</v>
      </c>
      <c r="J7" s="73">
        <v>8</v>
      </c>
      <c r="K7" s="73">
        <v>9</v>
      </c>
      <c r="L7" s="73">
        <v>10</v>
      </c>
      <c r="M7" s="73">
        <v>11</v>
      </c>
      <c r="N7" s="73">
        <v>12</v>
      </c>
      <c r="O7" s="73">
        <v>13</v>
      </c>
    </row>
    <row r="8" spans="1:15" s="4" customFormat="1" ht="36" customHeight="1">
      <c r="A8" s="178">
        <v>125001</v>
      </c>
      <c r="B8" s="181" t="s">
        <v>137</v>
      </c>
      <c r="C8" s="76">
        <f>D8+O8</f>
        <v>2988.61</v>
      </c>
      <c r="D8" s="180">
        <f>E8</f>
        <v>2988.61</v>
      </c>
      <c r="E8" s="180">
        <v>2988.61</v>
      </c>
      <c r="F8" s="180">
        <v>777.86</v>
      </c>
      <c r="G8" s="75"/>
      <c r="H8" s="75"/>
      <c r="I8" s="75"/>
      <c r="J8" s="75"/>
      <c r="K8" s="75"/>
      <c r="L8" s="75"/>
      <c r="M8" s="75"/>
      <c r="N8" s="75"/>
      <c r="O8" s="75"/>
    </row>
    <row r="9" spans="13:16" ht="12.75" customHeight="1">
      <c r="M9" s="63"/>
      <c r="N9" s="63"/>
      <c r="O9" s="63"/>
      <c r="P9" s="63"/>
    </row>
    <row r="10" spans="13:15" ht="12.75" customHeight="1">
      <c r="M10" s="63"/>
      <c r="O10" s="63"/>
    </row>
    <row r="11" spans="13:15" ht="12.75" customHeight="1">
      <c r="M11" s="63"/>
      <c r="N11" s="63"/>
      <c r="O11" s="63"/>
    </row>
    <row r="12" spans="14:15" ht="12.75" customHeight="1">
      <c r="N12" s="63"/>
      <c r="O12" s="63"/>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87"/>
</worksheet>
</file>

<file path=xl/worksheets/sheet5.xml><?xml version="1.0" encoding="utf-8"?>
<worksheet xmlns="http://schemas.openxmlformats.org/spreadsheetml/2006/main" xmlns:r="http://schemas.openxmlformats.org/officeDocument/2006/relationships">
  <sheetPr>
    <pageSetUpPr fitToPage="1"/>
  </sheetPr>
  <dimension ref="A1:N8"/>
  <sheetViews>
    <sheetView showGridLines="0" showZeros="0" workbookViewId="0" topLeftCell="A1">
      <selection activeCell="A2" sqref="A2:M2"/>
    </sheetView>
  </sheetViews>
  <sheetFormatPr defaultColWidth="9.16015625" defaultRowHeight="12.75" customHeight="1"/>
  <cols>
    <col min="1" max="1" width="13.66015625" style="0" customWidth="1"/>
    <col min="2" max="2" width="25.33203125" style="0" customWidth="1"/>
    <col min="3" max="3" width="15.5" style="0" customWidth="1"/>
    <col min="4" max="4" width="14.33203125" style="0" customWidth="1"/>
    <col min="5" max="5" width="12.33203125" style="0" customWidth="1"/>
    <col min="6" max="6" width="13" style="0" customWidth="1"/>
    <col min="7" max="7" width="14.33203125" style="0" customWidth="1"/>
    <col min="8" max="8" width="11.5" style="0" customWidth="1"/>
    <col min="9" max="10" width="14.33203125" style="0" customWidth="1"/>
    <col min="11" max="11" width="9.16015625" style="0" customWidth="1"/>
    <col min="12" max="12" width="10.5" style="0" customWidth="1"/>
    <col min="13" max="13" width="14.33203125" style="0" customWidth="1"/>
    <col min="14" max="14" width="13.33203125" style="0" customWidth="1"/>
  </cols>
  <sheetData>
    <row r="1" spans="1:3" ht="29.25" customHeight="1">
      <c r="A1" s="63" t="s">
        <v>15</v>
      </c>
      <c r="B1" s="63"/>
      <c r="C1" s="63"/>
    </row>
    <row r="2" spans="1:14" ht="35.25" customHeight="1">
      <c r="A2" s="162" t="s">
        <v>16</v>
      </c>
      <c r="B2" s="162"/>
      <c r="C2" s="162"/>
      <c r="D2" s="162"/>
      <c r="E2" s="162"/>
      <c r="F2" s="162"/>
      <c r="G2" s="162"/>
      <c r="H2" s="162"/>
      <c r="I2" s="162"/>
      <c r="J2" s="162"/>
      <c r="K2" s="162"/>
      <c r="L2" s="162"/>
      <c r="M2" s="162"/>
      <c r="N2" s="96"/>
    </row>
    <row r="3" ht="21.75" customHeight="1">
      <c r="M3" s="85" t="s">
        <v>46</v>
      </c>
    </row>
    <row r="4" spans="1:13" ht="15" customHeight="1">
      <c r="A4" s="65" t="s">
        <v>121</v>
      </c>
      <c r="B4" s="65" t="s">
        <v>122</v>
      </c>
      <c r="C4" s="65" t="s">
        <v>123</v>
      </c>
      <c r="D4" s="65" t="s">
        <v>124</v>
      </c>
      <c r="E4" s="65"/>
      <c r="F4" s="65"/>
      <c r="G4" s="65"/>
      <c r="H4" s="65"/>
      <c r="I4" s="65"/>
      <c r="J4" s="65"/>
      <c r="K4" s="65"/>
      <c r="L4" s="65"/>
      <c r="M4" s="65"/>
    </row>
    <row r="5" spans="1:13" ht="30" customHeight="1">
      <c r="A5" s="65"/>
      <c r="B5" s="65"/>
      <c r="C5" s="65"/>
      <c r="D5" s="70" t="s">
        <v>126</v>
      </c>
      <c r="E5" s="70" t="s">
        <v>138</v>
      </c>
      <c r="F5" s="70"/>
      <c r="G5" s="70" t="s">
        <v>128</v>
      </c>
      <c r="H5" s="70" t="s">
        <v>130</v>
      </c>
      <c r="I5" s="70" t="s">
        <v>131</v>
      </c>
      <c r="J5" s="70" t="s">
        <v>132</v>
      </c>
      <c r="K5" s="70" t="s">
        <v>114</v>
      </c>
      <c r="L5" s="70" t="s">
        <v>125</v>
      </c>
      <c r="M5" s="70" t="s">
        <v>116</v>
      </c>
    </row>
    <row r="6" spans="1:13" ht="40.5" customHeight="1">
      <c r="A6" s="65"/>
      <c r="B6" s="65"/>
      <c r="C6" s="65"/>
      <c r="D6" s="70"/>
      <c r="E6" s="70" t="s">
        <v>134</v>
      </c>
      <c r="F6" s="70" t="s">
        <v>139</v>
      </c>
      <c r="G6" s="70"/>
      <c r="H6" s="70"/>
      <c r="I6" s="70"/>
      <c r="J6" s="70"/>
      <c r="K6" s="70"/>
      <c r="L6" s="70"/>
      <c r="M6" s="70"/>
    </row>
    <row r="7" spans="1:13" ht="18" customHeight="1">
      <c r="A7" s="73" t="s">
        <v>136</v>
      </c>
      <c r="B7" s="73" t="s">
        <v>136</v>
      </c>
      <c r="C7" s="73">
        <v>1</v>
      </c>
      <c r="D7" s="73">
        <v>2</v>
      </c>
      <c r="E7" s="73">
        <v>3</v>
      </c>
      <c r="F7" s="73">
        <v>4</v>
      </c>
      <c r="G7" s="73">
        <v>5</v>
      </c>
      <c r="H7" s="73">
        <v>6</v>
      </c>
      <c r="I7" s="73">
        <v>7</v>
      </c>
      <c r="J7" s="73">
        <v>8</v>
      </c>
      <c r="K7" s="73">
        <v>9</v>
      </c>
      <c r="L7" s="73">
        <v>10</v>
      </c>
      <c r="M7" s="73">
        <v>11</v>
      </c>
    </row>
    <row r="8" spans="1:13" ht="18" customHeight="1">
      <c r="A8" s="178">
        <v>125001</v>
      </c>
      <c r="B8" s="179" t="s">
        <v>140</v>
      </c>
      <c r="C8" s="76">
        <f>D8+O8</f>
        <v>2988.61</v>
      </c>
      <c r="D8" s="180">
        <f>E8</f>
        <v>2988.61</v>
      </c>
      <c r="E8" s="180">
        <v>2988.61</v>
      </c>
      <c r="F8" s="180">
        <v>777.86</v>
      </c>
      <c r="G8" s="77"/>
      <c r="H8" s="77"/>
      <c r="I8" s="77"/>
      <c r="J8" s="77"/>
      <c r="K8" s="77"/>
      <c r="L8" s="77"/>
      <c r="M8" s="77"/>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A2" sqref="A2:F2"/>
    </sheetView>
  </sheetViews>
  <sheetFormatPr defaultColWidth="9.16015625" defaultRowHeight="24.75" customHeight="1"/>
  <cols>
    <col min="1" max="1" width="39" style="0" customWidth="1"/>
    <col min="2" max="2" width="23.16015625" style="0" customWidth="1"/>
    <col min="3" max="3" width="34" style="0" customWidth="1"/>
    <col min="4" max="4" width="16.33203125" style="137" customWidth="1"/>
    <col min="5" max="5" width="34.83203125" style="0" customWidth="1"/>
    <col min="6" max="6" width="28.33203125" style="137" customWidth="1"/>
  </cols>
  <sheetData>
    <row r="1" spans="1:6" ht="24.75" customHeight="1">
      <c r="A1" s="110" t="s">
        <v>17</v>
      </c>
      <c r="B1" s="111"/>
      <c r="C1" s="111"/>
      <c r="D1" s="117"/>
      <c r="E1" s="111"/>
      <c r="F1" s="161"/>
    </row>
    <row r="2" spans="1:6" ht="24.75" customHeight="1">
      <c r="A2" s="162" t="s">
        <v>141</v>
      </c>
      <c r="B2" s="162"/>
      <c r="C2" s="162"/>
      <c r="D2" s="162"/>
      <c r="E2" s="162"/>
      <c r="F2" s="162"/>
    </row>
    <row r="3" spans="1:6" ht="24.75" customHeight="1">
      <c r="A3" s="115"/>
      <c r="B3" s="115"/>
      <c r="C3" s="116"/>
      <c r="D3" s="163"/>
      <c r="E3" s="117"/>
      <c r="F3" s="117" t="s">
        <v>46</v>
      </c>
    </row>
    <row r="4" spans="1:6" ht="24.75" customHeight="1">
      <c r="A4" s="118" t="s">
        <v>47</v>
      </c>
      <c r="B4" s="118"/>
      <c r="C4" s="118" t="s">
        <v>48</v>
      </c>
      <c r="D4" s="118"/>
      <c r="E4" s="118"/>
      <c r="F4" s="118"/>
    </row>
    <row r="5" spans="1:6" ht="24.75" customHeight="1">
      <c r="A5" s="118" t="s">
        <v>49</v>
      </c>
      <c r="B5" s="118" t="s">
        <v>50</v>
      </c>
      <c r="C5" s="118" t="s">
        <v>51</v>
      </c>
      <c r="D5" s="119" t="s">
        <v>50</v>
      </c>
      <c r="E5" s="118" t="s">
        <v>52</v>
      </c>
      <c r="F5" s="118" t="s">
        <v>50</v>
      </c>
    </row>
    <row r="6" spans="1:6" ht="24.75" customHeight="1">
      <c r="A6" s="164" t="s">
        <v>142</v>
      </c>
      <c r="B6" s="125">
        <f>B7+B9+B10</f>
        <v>2988.61</v>
      </c>
      <c r="C6" s="164" t="s">
        <v>142</v>
      </c>
      <c r="D6" s="128">
        <f>SUM(D7:D34)</f>
        <v>2988.61</v>
      </c>
      <c r="E6" s="127" t="s">
        <v>142</v>
      </c>
      <c r="F6" s="125">
        <f>F7+F12+F23+F24+F25</f>
        <v>2988.61</v>
      </c>
    </row>
    <row r="7" spans="1:6" ht="24.75" customHeight="1">
      <c r="A7" s="120" t="s">
        <v>143</v>
      </c>
      <c r="B7" s="165">
        <v>2988.61</v>
      </c>
      <c r="C7" s="166" t="s">
        <v>55</v>
      </c>
      <c r="D7" s="165">
        <v>2988.61</v>
      </c>
      <c r="E7" s="127" t="s">
        <v>56</v>
      </c>
      <c r="F7" s="125">
        <f>SUM(F8:F11)</f>
        <v>2210.75</v>
      </c>
    </row>
    <row r="8" spans="1:8" ht="24.75" customHeight="1">
      <c r="A8" s="167" t="s">
        <v>144</v>
      </c>
      <c r="B8" s="165">
        <v>777.86</v>
      </c>
      <c r="C8" s="166" t="s">
        <v>58</v>
      </c>
      <c r="D8" s="128"/>
      <c r="E8" s="127" t="s">
        <v>59</v>
      </c>
      <c r="F8" s="128">
        <v>1709.33</v>
      </c>
      <c r="H8" s="63"/>
    </row>
    <row r="9" spans="1:6" ht="24.75" customHeight="1">
      <c r="A9" s="120" t="s">
        <v>145</v>
      </c>
      <c r="B9" s="165"/>
      <c r="C9" s="166" t="s">
        <v>61</v>
      </c>
      <c r="D9" s="128"/>
      <c r="E9" s="127" t="s">
        <v>62</v>
      </c>
      <c r="F9" s="128">
        <v>400.92</v>
      </c>
    </row>
    <row r="10" spans="1:6" ht="24.75" customHeight="1">
      <c r="A10" s="120" t="s">
        <v>146</v>
      </c>
      <c r="B10" s="123"/>
      <c r="C10" s="166" t="s">
        <v>64</v>
      </c>
      <c r="D10" s="128"/>
      <c r="E10" s="127" t="s">
        <v>65</v>
      </c>
      <c r="F10" s="128">
        <v>100.5</v>
      </c>
    </row>
    <row r="11" spans="1:6" ht="24.75" customHeight="1">
      <c r="A11" s="120"/>
      <c r="B11" s="123"/>
      <c r="C11" s="166" t="s">
        <v>67</v>
      </c>
      <c r="D11" s="128"/>
      <c r="E11" s="127" t="s">
        <v>68</v>
      </c>
      <c r="F11" s="128"/>
    </row>
    <row r="12" spans="1:6" ht="24.75" customHeight="1">
      <c r="A12" s="120"/>
      <c r="B12" s="123"/>
      <c r="C12" s="166" t="s">
        <v>70</v>
      </c>
      <c r="D12" s="128"/>
      <c r="E12" s="127" t="s">
        <v>71</v>
      </c>
      <c r="F12" s="125">
        <f>SUM(F13:F22)</f>
        <v>777.86</v>
      </c>
    </row>
    <row r="13" spans="1:6" ht="24.75" customHeight="1">
      <c r="A13" s="120"/>
      <c r="B13" s="123"/>
      <c r="C13" s="166" t="s">
        <v>73</v>
      </c>
      <c r="D13" s="128"/>
      <c r="E13" s="168" t="s">
        <v>59</v>
      </c>
      <c r="F13" s="128"/>
    </row>
    <row r="14" spans="1:6" ht="24.75" customHeight="1">
      <c r="A14" s="120"/>
      <c r="B14" s="123"/>
      <c r="C14" s="166" t="s">
        <v>75</v>
      </c>
      <c r="D14" s="128"/>
      <c r="E14" s="168" t="s">
        <v>62</v>
      </c>
      <c r="F14" s="128">
        <v>777.86</v>
      </c>
    </row>
    <row r="15" spans="1:6" ht="24.75" customHeight="1">
      <c r="A15" s="169"/>
      <c r="B15" s="123"/>
      <c r="C15" s="166" t="s">
        <v>77</v>
      </c>
      <c r="D15" s="128"/>
      <c r="E15" s="168" t="s">
        <v>78</v>
      </c>
      <c r="F15" s="128"/>
    </row>
    <row r="16" spans="1:6" ht="24.75" customHeight="1">
      <c r="A16" s="169"/>
      <c r="B16" s="123"/>
      <c r="C16" s="166" t="s">
        <v>80</v>
      </c>
      <c r="D16" s="128"/>
      <c r="E16" s="168" t="s">
        <v>81</v>
      </c>
      <c r="F16" s="128"/>
    </row>
    <row r="17" spans="1:6" ht="24.75" customHeight="1">
      <c r="A17" s="169"/>
      <c r="B17" s="123"/>
      <c r="C17" s="166" t="s">
        <v>83</v>
      </c>
      <c r="D17" s="128"/>
      <c r="E17" s="168" t="s">
        <v>84</v>
      </c>
      <c r="F17" s="128"/>
    </row>
    <row r="18" spans="1:6" ht="24.75" customHeight="1">
      <c r="A18" s="169"/>
      <c r="B18" s="121"/>
      <c r="C18" s="166" t="s">
        <v>85</v>
      </c>
      <c r="D18" s="128"/>
      <c r="E18" s="168" t="s">
        <v>86</v>
      </c>
      <c r="F18" s="128"/>
    </row>
    <row r="19" spans="1:6" ht="24.75" customHeight="1">
      <c r="A19" s="129"/>
      <c r="B19" s="130"/>
      <c r="C19" s="166" t="s">
        <v>87</v>
      </c>
      <c r="D19" s="128"/>
      <c r="E19" s="168" t="s">
        <v>88</v>
      </c>
      <c r="F19" s="128"/>
    </row>
    <row r="20" spans="1:6" ht="24.75" customHeight="1">
      <c r="A20" s="129"/>
      <c r="B20" s="121"/>
      <c r="C20" s="166" t="s">
        <v>89</v>
      </c>
      <c r="D20" s="128"/>
      <c r="E20" s="168" t="s">
        <v>90</v>
      </c>
      <c r="F20" s="128"/>
    </row>
    <row r="21" spans="1:6" ht="24.75" customHeight="1">
      <c r="A21" s="77"/>
      <c r="B21" s="121"/>
      <c r="C21" s="166" t="s">
        <v>91</v>
      </c>
      <c r="D21" s="128"/>
      <c r="E21" s="168" t="s">
        <v>92</v>
      </c>
      <c r="F21" s="128"/>
    </row>
    <row r="22" spans="1:6" ht="24.75" customHeight="1">
      <c r="A22" s="78"/>
      <c r="B22" s="121"/>
      <c r="C22" s="166" t="s">
        <v>93</v>
      </c>
      <c r="D22" s="128"/>
      <c r="E22" s="170" t="s">
        <v>94</v>
      </c>
      <c r="F22" s="128"/>
    </row>
    <row r="23" spans="1:6" ht="24.75" customHeight="1">
      <c r="A23" s="171"/>
      <c r="B23" s="121"/>
      <c r="C23" s="166" t="s">
        <v>95</v>
      </c>
      <c r="D23" s="128"/>
      <c r="E23" s="131" t="s">
        <v>96</v>
      </c>
      <c r="F23" s="128"/>
    </row>
    <row r="24" spans="1:6" ht="24.75" customHeight="1">
      <c r="A24" s="171"/>
      <c r="B24" s="121"/>
      <c r="C24" s="166" t="s">
        <v>97</v>
      </c>
      <c r="D24" s="128"/>
      <c r="E24" s="131" t="s">
        <v>98</v>
      </c>
      <c r="F24" s="128"/>
    </row>
    <row r="25" spans="1:7" ht="24.75" customHeight="1">
      <c r="A25" s="171"/>
      <c r="B25" s="121"/>
      <c r="C25" s="166" t="s">
        <v>99</v>
      </c>
      <c r="D25" s="128"/>
      <c r="E25" s="131" t="s">
        <v>100</v>
      </c>
      <c r="F25" s="128"/>
      <c r="G25" s="63"/>
    </row>
    <row r="26" spans="1:8" ht="24.75" customHeight="1">
      <c r="A26" s="171"/>
      <c r="B26" s="121"/>
      <c r="C26" s="166" t="s">
        <v>101</v>
      </c>
      <c r="D26" s="128"/>
      <c r="E26" s="127"/>
      <c r="F26" s="128"/>
      <c r="G26" s="63"/>
      <c r="H26" s="63"/>
    </row>
    <row r="27" spans="1:8" ht="24.75" customHeight="1">
      <c r="A27" s="78"/>
      <c r="B27" s="130"/>
      <c r="C27" s="166" t="s">
        <v>102</v>
      </c>
      <c r="D27" s="128"/>
      <c r="E27" s="127"/>
      <c r="F27" s="128"/>
      <c r="G27" s="63"/>
      <c r="H27" s="63"/>
    </row>
    <row r="28" spans="1:8" ht="24.75" customHeight="1">
      <c r="A28" s="171"/>
      <c r="B28" s="121"/>
      <c r="C28" s="166" t="s">
        <v>103</v>
      </c>
      <c r="D28" s="128"/>
      <c r="E28" s="127"/>
      <c r="F28" s="128"/>
      <c r="G28" s="63"/>
      <c r="H28" s="63"/>
    </row>
    <row r="29" spans="1:8" ht="24.75" customHeight="1">
      <c r="A29" s="78"/>
      <c r="B29" s="130"/>
      <c r="C29" s="166" t="s">
        <v>104</v>
      </c>
      <c r="D29" s="128"/>
      <c r="E29" s="127"/>
      <c r="F29" s="128"/>
      <c r="G29" s="63"/>
      <c r="H29" s="63"/>
    </row>
    <row r="30" spans="1:7" ht="24.75" customHeight="1">
      <c r="A30" s="78"/>
      <c r="B30" s="121"/>
      <c r="C30" s="166" t="s">
        <v>105</v>
      </c>
      <c r="D30" s="128"/>
      <c r="E30" s="127"/>
      <c r="F30" s="128"/>
      <c r="G30" s="63"/>
    </row>
    <row r="31" spans="1:6" ht="24.75" customHeight="1">
      <c r="A31" s="78"/>
      <c r="B31" s="121"/>
      <c r="C31" s="166" t="s">
        <v>106</v>
      </c>
      <c r="D31" s="128"/>
      <c r="E31" s="127"/>
      <c r="F31" s="128"/>
    </row>
    <row r="32" spans="1:6" ht="24.75" customHeight="1">
      <c r="A32" s="78"/>
      <c r="B32" s="121"/>
      <c r="C32" s="166" t="s">
        <v>107</v>
      </c>
      <c r="D32" s="128"/>
      <c r="E32" s="127"/>
      <c r="F32" s="128"/>
    </row>
    <row r="33" spans="1:8" ht="24.75" customHeight="1">
      <c r="A33" s="78"/>
      <c r="B33" s="121"/>
      <c r="C33" s="166" t="s">
        <v>108</v>
      </c>
      <c r="D33" s="128"/>
      <c r="E33" s="127"/>
      <c r="F33" s="128"/>
      <c r="G33" s="63"/>
      <c r="H33" s="63"/>
    </row>
    <row r="34" spans="1:6" ht="24.75" customHeight="1">
      <c r="A34" s="77"/>
      <c r="B34" s="121"/>
      <c r="C34" s="166" t="s">
        <v>109</v>
      </c>
      <c r="D34" s="128"/>
      <c r="E34" s="127"/>
      <c r="F34" s="128"/>
    </row>
    <row r="35" spans="1:6" ht="24.75" customHeight="1">
      <c r="A35" s="78"/>
      <c r="B35" s="121"/>
      <c r="C35" s="122"/>
      <c r="D35" s="172"/>
      <c r="E35" s="120"/>
      <c r="F35" s="133"/>
    </row>
    <row r="36" spans="1:6" ht="24.75" customHeight="1">
      <c r="A36" s="119" t="s">
        <v>110</v>
      </c>
      <c r="B36" s="134">
        <f>B6</f>
        <v>2988.61</v>
      </c>
      <c r="C36" s="119" t="s">
        <v>111</v>
      </c>
      <c r="D36" s="135">
        <f>D6</f>
        <v>2988.61</v>
      </c>
      <c r="E36" s="119" t="s">
        <v>111</v>
      </c>
      <c r="F36" s="136">
        <f>SUM(F6)</f>
        <v>2988.61</v>
      </c>
    </row>
    <row r="37" spans="1:6" ht="24.75" customHeight="1">
      <c r="A37" s="166" t="s">
        <v>116</v>
      </c>
      <c r="B37" s="173">
        <f>B38+B39</f>
        <v>0</v>
      </c>
      <c r="C37" s="169" t="s">
        <v>113</v>
      </c>
      <c r="D37" s="172">
        <f>SUM(B41)-SUM(D36)</f>
        <v>0</v>
      </c>
      <c r="E37" s="169" t="s">
        <v>113</v>
      </c>
      <c r="F37" s="133"/>
    </row>
    <row r="38" spans="1:6" ht="24.75" customHeight="1">
      <c r="A38" s="166" t="s">
        <v>117</v>
      </c>
      <c r="B38" s="121"/>
      <c r="C38" s="129"/>
      <c r="D38" s="128"/>
      <c r="E38" s="129"/>
      <c r="F38" s="128"/>
    </row>
    <row r="39" spans="1:6" ht="24.75" customHeight="1">
      <c r="A39" s="166" t="s">
        <v>147</v>
      </c>
      <c r="B39" s="121"/>
      <c r="C39" s="174"/>
      <c r="D39" s="175"/>
      <c r="E39" s="78"/>
      <c r="F39" s="172"/>
    </row>
    <row r="40" spans="1:6" ht="24.75" customHeight="1">
      <c r="A40" s="78"/>
      <c r="B40" s="121"/>
      <c r="C40" s="77"/>
      <c r="D40" s="175"/>
      <c r="E40" s="77"/>
      <c r="F40" s="175"/>
    </row>
    <row r="41" spans="1:6" ht="24.75" customHeight="1">
      <c r="A41" s="118" t="s">
        <v>119</v>
      </c>
      <c r="B41" s="134">
        <f>B36+B37</f>
        <v>2988.61</v>
      </c>
      <c r="C41" s="176" t="s">
        <v>120</v>
      </c>
      <c r="D41" s="135">
        <f>D37+D36</f>
        <v>2988.61</v>
      </c>
      <c r="E41" s="118" t="s">
        <v>120</v>
      </c>
      <c r="F41" s="125">
        <f>F36+F37</f>
        <v>2988.61</v>
      </c>
    </row>
    <row r="42" spans="4:6" ht="24.75" customHeight="1">
      <c r="D42" s="177"/>
      <c r="F42" s="177"/>
    </row>
    <row r="43" spans="4:6" ht="24.75" customHeight="1">
      <c r="D43" s="177"/>
      <c r="F43" s="177"/>
    </row>
    <row r="44" spans="4:6" ht="24.75" customHeight="1">
      <c r="D44" s="177"/>
      <c r="F44" s="177"/>
    </row>
    <row r="45" spans="4:6" ht="24.75" customHeight="1">
      <c r="D45" s="177"/>
      <c r="F45" s="177"/>
    </row>
    <row r="46" spans="4:6" ht="24.75" customHeight="1">
      <c r="D46" s="177"/>
      <c r="F46" s="177"/>
    </row>
    <row r="47" spans="4:6" ht="24.75" customHeight="1">
      <c r="D47" s="177"/>
      <c r="F47" s="177"/>
    </row>
    <row r="48" spans="4:6" ht="24.75" customHeight="1">
      <c r="D48" s="177"/>
      <c r="F48" s="177"/>
    </row>
    <row r="49" spans="4:6" ht="24.75" customHeight="1">
      <c r="D49" s="177"/>
      <c r="F49" s="177"/>
    </row>
    <row r="50" spans="4:6" ht="24.75" customHeight="1">
      <c r="D50" s="177"/>
      <c r="F50" s="177"/>
    </row>
    <row r="51" spans="4:6" ht="24.75" customHeight="1">
      <c r="D51" s="177"/>
      <c r="F51" s="177"/>
    </row>
    <row r="52" spans="4:6" ht="24.75" customHeight="1">
      <c r="D52" s="177"/>
      <c r="F52" s="177"/>
    </row>
    <row r="53" spans="4:6" ht="24.75" customHeight="1">
      <c r="D53" s="177"/>
      <c r="F53" s="177"/>
    </row>
    <row r="54" spans="4:6" ht="24.75" customHeight="1">
      <c r="D54" s="177"/>
      <c r="F54" s="177"/>
    </row>
    <row r="55" ht="24.75" customHeight="1">
      <c r="F55" s="177"/>
    </row>
    <row r="56" ht="24.75" customHeight="1">
      <c r="F56" s="177"/>
    </row>
    <row r="57" ht="24.75" customHeight="1">
      <c r="F57" s="177"/>
    </row>
    <row r="58" ht="24.75" customHeight="1">
      <c r="F58" s="177"/>
    </row>
    <row r="59" ht="24.75" customHeight="1">
      <c r="F59" s="177"/>
    </row>
    <row r="60" ht="24.75" customHeight="1">
      <c r="F60" s="177"/>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portrait" paperSize="9" scale="60"/>
</worksheet>
</file>

<file path=xl/worksheets/sheet7.xml><?xml version="1.0" encoding="utf-8"?>
<worksheet xmlns="http://schemas.openxmlformats.org/spreadsheetml/2006/main" xmlns:r="http://schemas.openxmlformats.org/officeDocument/2006/relationships">
  <sheetPr>
    <pageSetUpPr fitToPage="1"/>
  </sheetPr>
  <dimension ref="A1:G16"/>
  <sheetViews>
    <sheetView showGridLines="0" showZeros="0" workbookViewId="0" topLeftCell="A1">
      <selection activeCell="A2" sqref="A2:G2"/>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63" t="s">
        <v>19</v>
      </c>
    </row>
    <row r="2" spans="1:7" ht="28.5" customHeight="1">
      <c r="A2" s="6" t="s">
        <v>20</v>
      </c>
      <c r="B2" s="6"/>
      <c r="C2" s="6"/>
      <c r="D2" s="6"/>
      <c r="E2" s="6"/>
      <c r="F2" s="6"/>
      <c r="G2" s="6"/>
    </row>
    <row r="3" ht="22.5" customHeight="1">
      <c r="G3" s="4" t="s">
        <v>46</v>
      </c>
    </row>
    <row r="4" spans="1:7" ht="23.25" customHeight="1">
      <c r="A4" s="88" t="s">
        <v>148</v>
      </c>
      <c r="B4" s="88" t="s">
        <v>149</v>
      </c>
      <c r="C4" s="88" t="s">
        <v>126</v>
      </c>
      <c r="D4" s="88" t="s">
        <v>150</v>
      </c>
      <c r="E4" s="88" t="s">
        <v>151</v>
      </c>
      <c r="F4" s="88" t="s">
        <v>152</v>
      </c>
      <c r="G4" s="88" t="s">
        <v>153</v>
      </c>
    </row>
    <row r="5" spans="1:7" ht="23.25" customHeight="1">
      <c r="A5" s="88" t="s">
        <v>136</v>
      </c>
      <c r="B5" s="88" t="s">
        <v>136</v>
      </c>
      <c r="C5" s="88">
        <v>1</v>
      </c>
      <c r="D5" s="88">
        <v>2</v>
      </c>
      <c r="E5" s="88">
        <v>3</v>
      </c>
      <c r="F5" s="88">
        <v>4</v>
      </c>
      <c r="G5" s="88" t="s">
        <v>136</v>
      </c>
    </row>
    <row r="6" spans="1:7" ht="24.75" customHeight="1">
      <c r="A6" s="152">
        <v>201</v>
      </c>
      <c r="B6" s="152" t="s">
        <v>154</v>
      </c>
      <c r="C6" s="7">
        <f>D6+E6+F6</f>
        <v>2988.61</v>
      </c>
      <c r="D6" s="7">
        <f>D7+D8</f>
        <v>1809.83</v>
      </c>
      <c r="E6" s="7">
        <f>E7+E8</f>
        <v>400.92</v>
      </c>
      <c r="F6" s="7">
        <f>F7+F8</f>
        <v>777.86</v>
      </c>
      <c r="G6" s="7"/>
    </row>
    <row r="7" spans="1:7" ht="24.75" customHeight="1">
      <c r="A7" s="153">
        <v>20115</v>
      </c>
      <c r="B7" s="153" t="s">
        <v>155</v>
      </c>
      <c r="C7" s="7"/>
      <c r="D7" s="154"/>
      <c r="E7" s="154"/>
      <c r="F7" s="7"/>
      <c r="G7" s="7"/>
    </row>
    <row r="8" spans="1:7" ht="24.75" customHeight="1">
      <c r="A8" s="153">
        <v>2011501</v>
      </c>
      <c r="B8" s="153" t="s">
        <v>156</v>
      </c>
      <c r="C8" s="7">
        <f>D8+E8+F8</f>
        <v>2988.61</v>
      </c>
      <c r="D8" s="154">
        <v>1809.83</v>
      </c>
      <c r="E8" s="160">
        <v>400.92</v>
      </c>
      <c r="F8" s="154">
        <v>777.86</v>
      </c>
      <c r="G8" s="7"/>
    </row>
    <row r="9" spans="1:7" ht="24.75" customHeight="1">
      <c r="A9" s="88"/>
      <c r="B9" s="88"/>
      <c r="C9" s="88"/>
      <c r="D9" s="88"/>
      <c r="E9" s="88"/>
      <c r="F9" s="88"/>
      <c r="G9" s="88"/>
    </row>
    <row r="10" spans="1:3" ht="24.75" customHeight="1">
      <c r="A10" s="63"/>
      <c r="C10" s="63"/>
    </row>
    <row r="11" spans="1:3" ht="12.75" customHeight="1">
      <c r="A11" s="63"/>
      <c r="C11" s="63"/>
    </row>
    <row r="12" spans="1:2" ht="12.75" customHeight="1">
      <c r="A12" s="63"/>
      <c r="B12" s="63"/>
    </row>
    <row r="13" ht="12.75" customHeight="1">
      <c r="B13" s="63"/>
    </row>
    <row r="14" ht="12.75" customHeight="1">
      <c r="B14" s="63"/>
    </row>
    <row r="15" ht="12.75" customHeight="1">
      <c r="B15" s="63"/>
    </row>
    <row r="16" ht="12.75" customHeight="1">
      <c r="B16" s="63"/>
    </row>
  </sheetData>
  <sheetProtection/>
  <mergeCells count="1">
    <mergeCell ref="A2:G2"/>
  </mergeCells>
  <printOptions horizontalCentered="1"/>
  <pageMargins left="0.59" right="0.59" top="0.79" bottom="0.79"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4"/>
  <sheetViews>
    <sheetView showGridLines="0" showZeros="0" workbookViewId="0" topLeftCell="A1">
      <selection activeCell="A2" sqref="A2:F2"/>
    </sheetView>
  </sheetViews>
  <sheetFormatPr defaultColWidth="9.16015625" defaultRowHeight="12.75" customHeight="1"/>
  <cols>
    <col min="1" max="1" width="19" style="0" customWidth="1"/>
    <col min="2" max="2" width="34.83203125" style="0" customWidth="1"/>
    <col min="3" max="3" width="16.5" style="157" customWidth="1"/>
    <col min="4" max="4" width="18" style="158" customWidth="1"/>
    <col min="5" max="5" width="21.33203125" style="158" customWidth="1"/>
    <col min="6" max="6" width="17.66015625" style="158" customWidth="1"/>
  </cols>
  <sheetData>
    <row r="1" ht="30" customHeight="1">
      <c r="A1" s="63" t="s">
        <v>21</v>
      </c>
    </row>
    <row r="2" spans="1:6" ht="28.5" customHeight="1">
      <c r="A2" s="6" t="s">
        <v>22</v>
      </c>
      <c r="B2" s="6"/>
      <c r="C2" s="6"/>
      <c r="D2" s="6"/>
      <c r="E2" s="6"/>
      <c r="F2" s="6"/>
    </row>
    <row r="3" ht="22.5" customHeight="1">
      <c r="F3" s="159" t="s">
        <v>46</v>
      </c>
    </row>
    <row r="4" spans="1:6" ht="22.5" customHeight="1">
      <c r="A4" s="88" t="s">
        <v>157</v>
      </c>
      <c r="B4" s="88" t="s">
        <v>158</v>
      </c>
      <c r="C4" s="88" t="s">
        <v>126</v>
      </c>
      <c r="D4" s="138" t="s">
        <v>150</v>
      </c>
      <c r="E4" s="138" t="s">
        <v>151</v>
      </c>
      <c r="F4" s="138" t="s">
        <v>152</v>
      </c>
    </row>
    <row r="5" spans="1:6" ht="15.75" customHeight="1">
      <c r="A5" s="139" t="s">
        <v>136</v>
      </c>
      <c r="B5" s="139" t="s">
        <v>136</v>
      </c>
      <c r="C5" s="139">
        <v>1</v>
      </c>
      <c r="D5" s="141">
        <v>2</v>
      </c>
      <c r="E5" s="141">
        <v>3</v>
      </c>
      <c r="F5" s="141">
        <v>4</v>
      </c>
    </row>
    <row r="6" spans="1:6" ht="12.75" customHeight="1">
      <c r="A6" s="142"/>
      <c r="B6" s="143" t="s">
        <v>126</v>
      </c>
      <c r="C6" s="125">
        <f>SUM(D6:F6)</f>
        <v>2888.1099999999997</v>
      </c>
      <c r="D6" s="144">
        <f>D7+D36</f>
        <v>1709.33</v>
      </c>
      <c r="E6" s="144">
        <f>E18</f>
        <v>400.91999999999996</v>
      </c>
      <c r="F6" s="145">
        <f>F18</f>
        <v>777.8599999999999</v>
      </c>
    </row>
    <row r="7" spans="1:6" ht="12.75" customHeight="1">
      <c r="A7" s="146" t="s">
        <v>159</v>
      </c>
      <c r="B7" s="146" t="s">
        <v>160</v>
      </c>
      <c r="C7" s="125">
        <f>SUM(C8:C17)</f>
        <v>1709.33</v>
      </c>
      <c r="D7" s="147">
        <f>SUM(D8:D17)</f>
        <v>1709.33</v>
      </c>
      <c r="E7" s="147">
        <f>SUM(E8:E17)</f>
        <v>0</v>
      </c>
      <c r="F7" s="147">
        <f>SUM(F8:F17)</f>
        <v>0</v>
      </c>
    </row>
    <row r="8" spans="1:6" ht="12.75" customHeight="1">
      <c r="A8" s="146" t="s">
        <v>161</v>
      </c>
      <c r="B8" s="146" t="s">
        <v>162</v>
      </c>
      <c r="C8" s="125">
        <f>SUM(D8:F8)</f>
        <v>625.224</v>
      </c>
      <c r="D8" s="148">
        <v>625.224</v>
      </c>
      <c r="E8" s="145"/>
      <c r="F8" s="145"/>
    </row>
    <row r="9" spans="1:6" ht="12.75" customHeight="1">
      <c r="A9" s="146" t="s">
        <v>163</v>
      </c>
      <c r="B9" s="146" t="s">
        <v>164</v>
      </c>
      <c r="C9" s="125">
        <f aca="true" t="shared" si="0" ref="C9:C44">SUM(D9:F9)</f>
        <v>245.796</v>
      </c>
      <c r="D9" s="148">
        <v>245.796</v>
      </c>
      <c r="E9" s="145"/>
      <c r="F9" s="145"/>
    </row>
    <row r="10" spans="1:6" ht="12.75" customHeight="1">
      <c r="A10" s="146" t="s">
        <v>165</v>
      </c>
      <c r="B10" s="146" t="s">
        <v>166</v>
      </c>
      <c r="C10" s="125">
        <f t="shared" si="0"/>
        <v>37.2262</v>
      </c>
      <c r="D10" s="148">
        <v>37.2262</v>
      </c>
      <c r="E10" s="145"/>
      <c r="F10" s="145"/>
    </row>
    <row r="11" spans="1:6" ht="12.75" customHeight="1">
      <c r="A11" s="149" t="s">
        <v>167</v>
      </c>
      <c r="B11" s="149" t="s">
        <v>168</v>
      </c>
      <c r="C11" s="125">
        <f t="shared" si="0"/>
        <v>33.654</v>
      </c>
      <c r="D11" s="148">
        <v>33.654</v>
      </c>
      <c r="E11" s="145"/>
      <c r="F11" s="145"/>
    </row>
    <row r="12" spans="1:6" ht="12.75" customHeight="1">
      <c r="A12" s="149" t="s">
        <v>169</v>
      </c>
      <c r="B12" s="149" t="s">
        <v>170</v>
      </c>
      <c r="C12" s="125">
        <f t="shared" si="0"/>
        <v>174.204</v>
      </c>
      <c r="D12" s="148">
        <v>174.204</v>
      </c>
      <c r="E12" s="145"/>
      <c r="F12" s="145"/>
    </row>
    <row r="13" spans="1:6" ht="12.75" customHeight="1">
      <c r="A13" s="149" t="s">
        <v>171</v>
      </c>
      <c r="B13" s="149" t="s">
        <v>172</v>
      </c>
      <c r="C13" s="125">
        <f t="shared" si="0"/>
        <v>69.6816</v>
      </c>
      <c r="D13" s="148">
        <v>69.6816</v>
      </c>
      <c r="E13" s="145"/>
      <c r="F13" s="145"/>
    </row>
    <row r="14" spans="1:6" ht="12.75" customHeight="1">
      <c r="A14" s="149" t="s">
        <v>173</v>
      </c>
      <c r="B14" s="149" t="s">
        <v>174</v>
      </c>
      <c r="C14" s="125">
        <f t="shared" si="0"/>
        <v>0.8689</v>
      </c>
      <c r="D14" s="148">
        <v>0.8689</v>
      </c>
      <c r="E14" s="145"/>
      <c r="F14" s="145"/>
    </row>
    <row r="15" spans="1:6" ht="12.75" customHeight="1">
      <c r="A15" s="149" t="s">
        <v>175</v>
      </c>
      <c r="B15" s="149" t="s">
        <v>176</v>
      </c>
      <c r="C15" s="125">
        <f t="shared" si="0"/>
        <v>108.5609</v>
      </c>
      <c r="D15" s="148">
        <v>108.5609</v>
      </c>
      <c r="E15" s="145"/>
      <c r="F15" s="145"/>
    </row>
    <row r="16" spans="1:6" ht="12.75" customHeight="1">
      <c r="A16" s="149" t="s">
        <v>177</v>
      </c>
      <c r="B16" s="149" t="s">
        <v>178</v>
      </c>
      <c r="C16" s="125">
        <f t="shared" si="0"/>
        <v>20.3079</v>
      </c>
      <c r="D16" s="148">
        <v>20.3079</v>
      </c>
      <c r="E16" s="145"/>
      <c r="F16" s="145"/>
    </row>
    <row r="17" spans="1:6" ht="12.75" customHeight="1">
      <c r="A17" s="146" t="s">
        <v>179</v>
      </c>
      <c r="B17" s="146" t="s">
        <v>180</v>
      </c>
      <c r="C17" s="125">
        <f t="shared" si="0"/>
        <v>393.8065</v>
      </c>
      <c r="D17" s="148">
        <v>393.8065</v>
      </c>
      <c r="E17" s="145"/>
      <c r="F17" s="145"/>
    </row>
    <row r="18" spans="1:6" ht="12.75" customHeight="1">
      <c r="A18" s="146" t="s">
        <v>181</v>
      </c>
      <c r="B18" s="146" t="s">
        <v>182</v>
      </c>
      <c r="C18" s="125">
        <f>SUM(C19:C35)</f>
        <v>1178.78</v>
      </c>
      <c r="D18" s="147">
        <f>SUM(D19:D35)</f>
        <v>0</v>
      </c>
      <c r="E18" s="147">
        <f>SUM(E19:E35)</f>
        <v>400.91999999999996</v>
      </c>
      <c r="F18" s="147">
        <f>SUM(F19:F35)</f>
        <v>777.8599999999999</v>
      </c>
    </row>
    <row r="19" spans="1:6" ht="12.75" customHeight="1">
      <c r="A19" s="146" t="s">
        <v>183</v>
      </c>
      <c r="B19" s="146" t="s">
        <v>184</v>
      </c>
      <c r="C19" s="125">
        <f t="shared" si="0"/>
        <v>259.585</v>
      </c>
      <c r="D19" s="145"/>
      <c r="E19" s="148">
        <v>59.085</v>
      </c>
      <c r="F19" s="148">
        <v>200.5</v>
      </c>
    </row>
    <row r="20" spans="1:6" ht="12.75" customHeight="1">
      <c r="A20" s="146" t="s">
        <v>185</v>
      </c>
      <c r="B20" s="146" t="s">
        <v>186</v>
      </c>
      <c r="C20" s="125">
        <f t="shared" si="0"/>
        <v>95.84599999999999</v>
      </c>
      <c r="D20" s="145"/>
      <c r="E20" s="148">
        <v>4.886</v>
      </c>
      <c r="F20" s="148">
        <v>90.96</v>
      </c>
    </row>
    <row r="21" spans="1:6" ht="12.75" customHeight="1">
      <c r="A21" s="146" t="s">
        <v>187</v>
      </c>
      <c r="B21" s="146" t="s">
        <v>188</v>
      </c>
      <c r="C21" s="125">
        <f t="shared" si="0"/>
        <v>10</v>
      </c>
      <c r="D21" s="145"/>
      <c r="E21" s="148"/>
      <c r="F21" s="148">
        <v>10</v>
      </c>
    </row>
    <row r="22" spans="1:6" ht="12.75" customHeight="1">
      <c r="A22" s="146" t="s">
        <v>187</v>
      </c>
      <c r="B22" s="146" t="s">
        <v>189</v>
      </c>
      <c r="C22" s="125">
        <f t="shared" si="0"/>
        <v>4.395</v>
      </c>
      <c r="D22" s="145"/>
      <c r="E22" s="148">
        <v>4.395</v>
      </c>
      <c r="F22" s="148"/>
    </row>
    <row r="23" spans="1:6" ht="12.75" customHeight="1">
      <c r="A23" s="146" t="s">
        <v>190</v>
      </c>
      <c r="B23" s="146" t="s">
        <v>191</v>
      </c>
      <c r="C23" s="125">
        <f t="shared" si="0"/>
        <v>10.255</v>
      </c>
      <c r="D23" s="145"/>
      <c r="E23" s="148">
        <v>10.255</v>
      </c>
      <c r="F23" s="148"/>
    </row>
    <row r="24" spans="1:6" ht="12.75" customHeight="1">
      <c r="A24" s="146" t="s">
        <v>192</v>
      </c>
      <c r="B24" s="146" t="s">
        <v>193</v>
      </c>
      <c r="C24" s="125">
        <f t="shared" si="0"/>
        <v>5.235</v>
      </c>
      <c r="D24" s="145"/>
      <c r="E24" s="148">
        <v>5.235</v>
      </c>
      <c r="F24" s="148"/>
    </row>
    <row r="25" spans="1:6" ht="12.75" customHeight="1">
      <c r="A25" s="146" t="s">
        <v>194</v>
      </c>
      <c r="B25" s="146" t="s">
        <v>195</v>
      </c>
      <c r="C25" s="125">
        <f t="shared" si="0"/>
        <v>14.65</v>
      </c>
      <c r="D25" s="145"/>
      <c r="E25" s="148">
        <v>14.65</v>
      </c>
      <c r="F25" s="148"/>
    </row>
    <row r="26" spans="1:6" ht="12.75" customHeight="1">
      <c r="A26" s="146" t="s">
        <v>196</v>
      </c>
      <c r="B26" s="146" t="s">
        <v>197</v>
      </c>
      <c r="C26" s="125">
        <f t="shared" si="0"/>
        <v>50.74</v>
      </c>
      <c r="D26" s="145"/>
      <c r="E26" s="148">
        <v>50.74</v>
      </c>
      <c r="F26" s="148"/>
    </row>
    <row r="27" spans="1:6" ht="12.75" customHeight="1">
      <c r="A27" s="146" t="s">
        <v>198</v>
      </c>
      <c r="B27" s="146" t="s">
        <v>199</v>
      </c>
      <c r="C27" s="125">
        <f t="shared" si="0"/>
        <v>10.47</v>
      </c>
      <c r="D27" s="145"/>
      <c r="E27" s="148">
        <v>10.47</v>
      </c>
      <c r="F27" s="148"/>
    </row>
    <row r="28" spans="1:6" ht="12.75" customHeight="1">
      <c r="A28" s="146" t="s">
        <v>200</v>
      </c>
      <c r="B28" s="146" t="s">
        <v>201</v>
      </c>
      <c r="C28" s="125">
        <f t="shared" si="0"/>
        <v>10.819</v>
      </c>
      <c r="D28" s="145"/>
      <c r="E28" s="148">
        <v>10.819</v>
      </c>
      <c r="F28" s="148"/>
    </row>
    <row r="29" spans="1:6" ht="12.75" customHeight="1">
      <c r="A29" s="146" t="s">
        <v>202</v>
      </c>
      <c r="B29" s="146" t="s">
        <v>203</v>
      </c>
      <c r="C29" s="125">
        <f t="shared" si="0"/>
        <v>8.725</v>
      </c>
      <c r="D29" s="145"/>
      <c r="E29" s="148">
        <v>8.725</v>
      </c>
      <c r="F29" s="148"/>
    </row>
    <row r="30" spans="1:6" ht="12.75" customHeight="1">
      <c r="A30" s="146" t="s">
        <v>204</v>
      </c>
      <c r="B30" s="146" t="s">
        <v>205</v>
      </c>
      <c r="C30" s="125">
        <f t="shared" si="0"/>
        <v>10</v>
      </c>
      <c r="D30" s="145"/>
      <c r="E30" s="148"/>
      <c r="F30" s="148">
        <v>10</v>
      </c>
    </row>
    <row r="31" spans="1:6" ht="12.75" customHeight="1">
      <c r="A31" s="146" t="s">
        <v>206</v>
      </c>
      <c r="B31" s="146" t="s">
        <v>207</v>
      </c>
      <c r="C31" s="125">
        <f t="shared" si="0"/>
        <v>381.4</v>
      </c>
      <c r="D31" s="145"/>
      <c r="E31" s="148"/>
      <c r="F31" s="148">
        <v>381.4</v>
      </c>
    </row>
    <row r="32" spans="1:6" ht="12.75" customHeight="1">
      <c r="A32" s="146" t="s">
        <v>208</v>
      </c>
      <c r="B32" s="146" t="s">
        <v>209</v>
      </c>
      <c r="C32" s="125">
        <f t="shared" si="0"/>
        <v>16.77</v>
      </c>
      <c r="D32" s="145"/>
      <c r="E32" s="148">
        <v>16.77</v>
      </c>
      <c r="F32" s="148"/>
    </row>
    <row r="33" spans="1:6" ht="12.75" customHeight="1">
      <c r="A33" s="146" t="s">
        <v>210</v>
      </c>
      <c r="B33" s="146" t="s">
        <v>211</v>
      </c>
      <c r="C33" s="125">
        <f t="shared" si="0"/>
        <v>105</v>
      </c>
      <c r="D33" s="145"/>
      <c r="E33" s="148">
        <v>60</v>
      </c>
      <c r="F33" s="148">
        <v>45</v>
      </c>
    </row>
    <row r="34" spans="1:6" ht="12.75" customHeight="1">
      <c r="A34" s="146" t="s">
        <v>212</v>
      </c>
      <c r="B34" s="146" t="s">
        <v>213</v>
      </c>
      <c r="C34" s="125">
        <f t="shared" si="0"/>
        <v>74.4</v>
      </c>
      <c r="D34" s="150"/>
      <c r="E34" s="148">
        <v>74.4</v>
      </c>
      <c r="F34" s="148"/>
    </row>
    <row r="35" spans="1:6" ht="12.75" customHeight="1">
      <c r="A35" s="146" t="s">
        <v>214</v>
      </c>
      <c r="B35" s="146" t="s">
        <v>215</v>
      </c>
      <c r="C35" s="125">
        <f t="shared" si="0"/>
        <v>110.49</v>
      </c>
      <c r="D35" s="150"/>
      <c r="E35" s="148">
        <v>70.49</v>
      </c>
      <c r="F35" s="148">
        <v>40</v>
      </c>
    </row>
    <row r="36" spans="1:6" ht="12.75" customHeight="1">
      <c r="A36" s="146" t="s">
        <v>216</v>
      </c>
      <c r="B36" s="146" t="s">
        <v>217</v>
      </c>
      <c r="C36" s="125">
        <f>SUM(C37:C44)</f>
        <v>89.289</v>
      </c>
      <c r="D36" s="147">
        <f>SUM(D37:D44)</f>
        <v>0</v>
      </c>
      <c r="E36" s="147">
        <f>SUM(E37:E44)</f>
        <v>89.289</v>
      </c>
      <c r="F36" s="147">
        <f>SUM(F37:F44)</f>
        <v>0</v>
      </c>
    </row>
    <row r="37" spans="1:6" ht="12.75" customHeight="1">
      <c r="A37" s="146" t="s">
        <v>218</v>
      </c>
      <c r="B37" s="146" t="s">
        <v>219</v>
      </c>
      <c r="C37" s="125">
        <f t="shared" si="0"/>
        <v>4.6992</v>
      </c>
      <c r="D37" s="148"/>
      <c r="E37" s="150">
        <v>4.6992</v>
      </c>
      <c r="F37" s="150"/>
    </row>
    <row r="38" spans="1:6" ht="12.75" customHeight="1">
      <c r="A38" s="146" t="s">
        <v>220</v>
      </c>
      <c r="B38" s="146" t="s">
        <v>221</v>
      </c>
      <c r="C38" s="125">
        <f t="shared" si="0"/>
        <v>3.564</v>
      </c>
      <c r="D38" s="148"/>
      <c r="E38" s="150">
        <v>3.564</v>
      </c>
      <c r="F38" s="150"/>
    </row>
    <row r="39" spans="1:6" ht="12.75" customHeight="1">
      <c r="A39" s="146" t="s">
        <v>222</v>
      </c>
      <c r="B39" s="146" t="s">
        <v>223</v>
      </c>
      <c r="C39" s="125">
        <f t="shared" si="0"/>
        <v>0.1464</v>
      </c>
      <c r="D39" s="148"/>
      <c r="E39" s="150">
        <v>0.1464</v>
      </c>
      <c r="F39" s="150"/>
    </row>
    <row r="40" spans="1:6" ht="12.75" customHeight="1">
      <c r="A40" s="146" t="s">
        <v>224</v>
      </c>
      <c r="B40" s="146" t="s">
        <v>225</v>
      </c>
      <c r="C40" s="125">
        <f t="shared" si="0"/>
        <v>0.072</v>
      </c>
      <c r="D40" s="148"/>
      <c r="E40" s="150">
        <v>0.072</v>
      </c>
      <c r="F40" s="150"/>
    </row>
    <row r="41" spans="1:6" ht="12.75" customHeight="1">
      <c r="A41" s="146" t="s">
        <v>226</v>
      </c>
      <c r="B41" s="146" t="s">
        <v>227</v>
      </c>
      <c r="C41" s="125">
        <f t="shared" si="0"/>
        <v>56.9538</v>
      </c>
      <c r="D41" s="148"/>
      <c r="E41" s="150">
        <v>56.9538</v>
      </c>
      <c r="F41" s="150"/>
    </row>
    <row r="42" spans="1:6" ht="12.75" customHeight="1">
      <c r="A42" s="146" t="s">
        <v>228</v>
      </c>
      <c r="B42" s="146" t="s">
        <v>229</v>
      </c>
      <c r="C42" s="125">
        <f t="shared" si="0"/>
        <v>8.1816</v>
      </c>
      <c r="D42" s="148"/>
      <c r="E42" s="150">
        <v>8.1816</v>
      </c>
      <c r="F42" s="150"/>
    </row>
    <row r="43" spans="1:6" ht="12.75" customHeight="1">
      <c r="A43" s="146" t="s">
        <v>230</v>
      </c>
      <c r="B43" s="146" t="s">
        <v>231</v>
      </c>
      <c r="C43" s="125">
        <f t="shared" si="0"/>
        <v>4.032</v>
      </c>
      <c r="D43" s="148"/>
      <c r="E43" s="150">
        <v>4.032</v>
      </c>
      <c r="F43" s="150"/>
    </row>
    <row r="44" spans="1:6" ht="12.75" customHeight="1">
      <c r="A44" s="146" t="s">
        <v>232</v>
      </c>
      <c r="B44" s="146" t="s">
        <v>233</v>
      </c>
      <c r="C44" s="125">
        <f t="shared" si="0"/>
        <v>11.64</v>
      </c>
      <c r="D44" s="148"/>
      <c r="E44" s="150">
        <v>11.64</v>
      </c>
      <c r="F44" s="150"/>
    </row>
  </sheetData>
  <sheetProtection/>
  <mergeCells count="1">
    <mergeCell ref="A2:F2"/>
  </mergeCells>
  <printOptions horizontalCentered="1"/>
  <pageMargins left="0.59" right="0.59" top="0.79" bottom="0.7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A2" sqref="A2:F2"/>
    </sheetView>
  </sheetViews>
  <sheetFormatPr defaultColWidth="9.16015625" defaultRowHeight="12.75" customHeight="1"/>
  <cols>
    <col min="1" max="1" width="21.33203125" style="0" customWidth="1"/>
    <col min="2" max="2" width="29" style="0" customWidth="1"/>
    <col min="3" max="6" width="21.33203125" style="0" customWidth="1"/>
  </cols>
  <sheetData>
    <row r="1" ht="30" customHeight="1">
      <c r="A1" s="63" t="s">
        <v>23</v>
      </c>
    </row>
    <row r="2" spans="1:6" ht="28.5" customHeight="1">
      <c r="A2" s="6" t="s">
        <v>234</v>
      </c>
      <c r="B2" s="6"/>
      <c r="C2" s="6"/>
      <c r="D2" s="6"/>
      <c r="E2" s="6"/>
      <c r="F2" s="6"/>
    </row>
    <row r="3" ht="22.5" customHeight="1">
      <c r="F3" s="4" t="s">
        <v>46</v>
      </c>
    </row>
    <row r="4" spans="1:6" s="151" customFormat="1" ht="24.75" customHeight="1">
      <c r="A4" s="88" t="s">
        <v>148</v>
      </c>
      <c r="B4" s="88" t="s">
        <v>149</v>
      </c>
      <c r="C4" s="88" t="s">
        <v>126</v>
      </c>
      <c r="D4" s="88" t="s">
        <v>150</v>
      </c>
      <c r="E4" s="88" t="s">
        <v>151</v>
      </c>
      <c r="F4" s="88" t="s">
        <v>153</v>
      </c>
    </row>
    <row r="5" spans="1:6" s="151" customFormat="1" ht="24.75" customHeight="1">
      <c r="A5" s="73" t="s">
        <v>136</v>
      </c>
      <c r="B5" s="73" t="s">
        <v>136</v>
      </c>
      <c r="C5" s="73">
        <v>1</v>
      </c>
      <c r="D5" s="73">
        <v>2</v>
      </c>
      <c r="E5" s="73">
        <v>3</v>
      </c>
      <c r="F5" s="73" t="s">
        <v>136</v>
      </c>
    </row>
    <row r="6" spans="1:6" s="151" customFormat="1" ht="24.75" customHeight="1">
      <c r="A6" s="152">
        <v>201</v>
      </c>
      <c r="B6" s="152" t="s">
        <v>154</v>
      </c>
      <c r="C6" s="7">
        <f>D6+E6+F6</f>
        <v>2210.75</v>
      </c>
      <c r="D6" s="7">
        <f aca="true" t="shared" si="0" ref="D6:F6">D7+D8</f>
        <v>1809.83</v>
      </c>
      <c r="E6" s="7">
        <f t="shared" si="0"/>
        <v>400.92</v>
      </c>
      <c r="F6" s="7"/>
    </row>
    <row r="7" spans="1:6" s="151" customFormat="1" ht="24.75" customHeight="1">
      <c r="A7" s="153">
        <v>20115</v>
      </c>
      <c r="B7" s="153" t="s">
        <v>235</v>
      </c>
      <c r="C7" s="7"/>
      <c r="D7" s="154"/>
      <c r="E7" s="154"/>
      <c r="F7" s="7"/>
    </row>
    <row r="8" spans="1:6" s="151" customFormat="1" ht="24.75" customHeight="1">
      <c r="A8" s="153">
        <v>2011501</v>
      </c>
      <c r="B8" s="153" t="s">
        <v>156</v>
      </c>
      <c r="C8" s="7">
        <f>D8+E8+F8</f>
        <v>2210.75</v>
      </c>
      <c r="D8" s="154">
        <v>1809.83</v>
      </c>
      <c r="E8" s="155">
        <v>400.92</v>
      </c>
      <c r="F8" s="154"/>
    </row>
    <row r="9" spans="1:6" s="98" customFormat="1" ht="12.75" customHeight="1">
      <c r="A9" s="104"/>
      <c r="B9" s="104"/>
      <c r="C9" s="104"/>
      <c r="D9" s="104"/>
      <c r="E9" s="104"/>
      <c r="F9" s="104"/>
    </row>
    <row r="10" spans="1:6" s="98" customFormat="1" ht="12.75" customHeight="1">
      <c r="A10" s="104"/>
      <c r="B10" s="104"/>
      <c r="C10" s="104"/>
      <c r="D10" s="104"/>
      <c r="E10" s="104"/>
      <c r="F10" s="104"/>
    </row>
    <row r="11" spans="1:6" s="98" customFormat="1" ht="12.75" customHeight="1">
      <c r="A11" s="104"/>
      <c r="B11" s="104"/>
      <c r="C11" s="104"/>
      <c r="D11" s="105"/>
      <c r="E11" s="104"/>
      <c r="F11" s="104"/>
    </row>
    <row r="12" spans="1:6" s="98" customFormat="1" ht="12.75" customHeight="1">
      <c r="A12" s="104"/>
      <c r="B12" s="104"/>
      <c r="C12" s="104"/>
      <c r="D12" s="104"/>
      <c r="E12" s="104"/>
      <c r="F12" s="104"/>
    </row>
    <row r="13" spans="1:6" s="98" customFormat="1" ht="12.75" customHeight="1">
      <c r="A13" s="104"/>
      <c r="B13" s="105"/>
      <c r="C13" s="104"/>
      <c r="D13" s="105"/>
      <c r="E13" s="105"/>
      <c r="F13" s="105"/>
    </row>
    <row r="14" spans="1:3" s="98" customFormat="1" ht="12.75" customHeight="1">
      <c r="A14" s="156"/>
      <c r="C14" s="156"/>
    </row>
    <row r="15" spans="1:2" ht="12.75" customHeight="1">
      <c r="A15" s="63"/>
      <c r="B15" s="63"/>
    </row>
    <row r="16" ht="12.75" customHeight="1">
      <c r="B16" s="63"/>
    </row>
    <row r="17" ht="12.75" customHeight="1">
      <c r="B17" s="63"/>
    </row>
    <row r="18" ht="12.75" customHeight="1">
      <c r="B18" s="63"/>
    </row>
    <row r="19" ht="12.75" customHeight="1">
      <c r="B19" s="63"/>
    </row>
  </sheetData>
  <sheetProtection/>
  <mergeCells count="1">
    <mergeCell ref="A2:F2"/>
  </mergeCells>
  <printOptions horizontalCentered="1"/>
  <pageMargins left="0.59" right="0.59" top="0.79" bottom="0.79"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季节的年华</cp:lastModifiedBy>
  <cp:lastPrinted>2018-07-04T08:05:05Z</cp:lastPrinted>
  <dcterms:created xsi:type="dcterms:W3CDTF">2018-01-09T01:56:11Z</dcterms:created>
  <dcterms:modified xsi:type="dcterms:W3CDTF">2018-07-25T01:27:26Z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y fmtid="{D5CDD505-2E9C-101B-9397-08002B2CF9AE}" pid="4" name="KSORubyTemplate">
    <vt:lpwstr>10</vt:lpwstr>
  </property>
</Properties>
</file>