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activeTab="11"/>
  </bookViews>
  <sheets>
    <sheet name="封面" sheetId="1" r:id="rId1"/>
    <sheet name="目录" sheetId="15" r:id="rId2"/>
    <sheet name="表1-部门综合预算收支总表" sheetId="2" r:id="rId3"/>
    <sheet name="表2-部门综合预算收入总表" sheetId="3" r:id="rId4"/>
    <sheet name="表3-部门综合预算支出总表" sheetId="4" r:id="rId5"/>
    <sheet name="表4-部门综合预算财政拨款收支总表" sheetId="5" r:id="rId6"/>
    <sheet name="表5-部门综合预算一般公共预算支出明细表（按功能科目分）" sheetId="6" r:id="rId7"/>
    <sheet name="表6-部门综合预算一般公共预算支出明细表（按经济分类科目分）" sheetId="7" r:id="rId8"/>
    <sheet name="表7-部门综合预算一般公共预算基本支出明细表（按功能科目分）" sheetId="8" r:id="rId9"/>
    <sheet name="表8-部门综合预一般公共预算基本支出明细表（按经济分类科目分）" sheetId="9" r:id="rId10"/>
    <sheet name="表9-部门综合预算政府性基金收支表" sheetId="10" r:id="rId11"/>
    <sheet name="表10-部门综合预算专项业务经费支出表" sheetId="11"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9" r:id="rId15"/>
    <sheet name="表14-部门整体支出绩效目标表" sheetId="20" r:id="rId16"/>
    <sheet name="表15-专项资金整体绩效目标表" sheetId="21" r:id="rId17"/>
    <sheet name="表16-部门单位构成、人员情况及国有资产情况统计表" sheetId="22"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calcId="144525"/>
</workbook>
</file>

<file path=xl/sharedStrings.xml><?xml version="1.0" encoding="utf-8"?>
<sst xmlns="http://schemas.openxmlformats.org/spreadsheetml/2006/main" count="303">
  <si>
    <t>附件2</t>
  </si>
  <si>
    <t>2018年部门综合预算公开报表</t>
  </si>
  <si>
    <t xml:space="preserve">                部门名称：神木市粮食局</t>
  </si>
  <si>
    <t xml:space="preserve">                保密审查情况：已审查 </t>
  </si>
  <si>
    <t xml:space="preserve">                部门主要负责人审签情况：以审签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</si>
  <si>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</si>
  <si>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</si>
  <si>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</si>
  <si>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</si>
  <si>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</si>
  <si>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</si>
  <si>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</si>
  <si>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</si>
  <si>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</si>
  <si>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</si>
  <si>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</si>
  <si>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</si>
  <si>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</si>
  <si>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rPr>
        <sz val="12"/>
        <rFont val="宋体"/>
        <charset val="134"/>
      </rPr>
      <t>2018年部门综合预算</t>
    </r>
    <r>
      <rPr>
        <sz val="12"/>
        <color indexed="10"/>
        <rFont val="宋体"/>
        <charset val="134"/>
      </rPr>
      <t>财政拨款</t>
    </r>
    <r>
      <rPr>
        <sz val="12"/>
        <rFont val="宋体"/>
        <charset val="134"/>
      </rPr>
      <t>收支总表</t>
    </r>
  </si>
  <si>
    <t>表5</t>
  </si>
  <si>
    <t>2018年部门综合预算一般公共预算支出明细表（按功能科目分）</t>
  </si>
  <si>
    <t>表6</t>
  </si>
  <si>
    <t>2018年部门综合预算一般公共预算支出明细表（按经济分类科目分）</t>
  </si>
  <si>
    <t>表7</t>
  </si>
  <si>
    <r>
      <rPr>
        <sz val="12"/>
        <rFont val="宋体"/>
        <charset val="134"/>
      </rPr>
      <t>2018年部门综合预算一般公共预算</t>
    </r>
    <r>
      <rPr>
        <sz val="12"/>
        <color indexed="10"/>
        <rFont val="宋体"/>
        <charset val="134"/>
      </rPr>
      <t>基本支出</t>
    </r>
    <r>
      <rPr>
        <sz val="12"/>
        <rFont val="宋体"/>
        <charset val="134"/>
      </rPr>
      <t>明细表（按功能科目分）</t>
    </r>
  </si>
  <si>
    <t>表8</t>
  </si>
  <si>
    <r>
      <rPr>
        <sz val="12"/>
        <rFont val="宋体"/>
        <charset val="134"/>
      </rPr>
      <t>2018年部门综合预算一般公共预算</t>
    </r>
    <r>
      <rPr>
        <sz val="12"/>
        <color indexed="10"/>
        <rFont val="宋体"/>
        <charset val="134"/>
      </rPr>
      <t>基本支出</t>
    </r>
    <r>
      <rPr>
        <sz val="12"/>
        <rFont val="宋体"/>
        <charset val="134"/>
      </rPr>
      <t>明细表（按经济分类科目分）</t>
    </r>
  </si>
  <si>
    <t>表9</t>
  </si>
  <si>
    <t>2018年部门综合预算政府性基金收支表</t>
  </si>
  <si>
    <t>是</t>
  </si>
  <si>
    <t>无涉及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</si>
  <si>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</si>
  <si>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</si>
  <si>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</si>
  <si>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</si>
  <si>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</si>
  <si>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</si>
  <si>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</si>
  <si>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</si>
  <si>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</si>
  <si>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</si>
  <si>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</si>
  <si>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</si>
  <si>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</si>
  <si>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</si>
  <si>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</si>
  <si>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</si>
  <si>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</si>
  <si>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</si>
  <si>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</si>
  <si>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</si>
  <si>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</si>
  <si>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</si>
  <si>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</si>
  <si>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</si>
  <si>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</si>
  <si>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</si>
  <si>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</si>
  <si>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</si>
  <si>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</si>
  <si>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</si>
  <si>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</si>
  <si>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</si>
  <si>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</si>
  <si>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</si>
  <si>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</si>
  <si>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</si>
  <si>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</si>
  <si>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</si>
  <si>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</si>
  <si>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</si>
  <si>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</si>
  <si>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</si>
  <si>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</si>
  <si>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</si>
  <si>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</si>
  <si>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</si>
  <si>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</si>
  <si>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</si>
  <si>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</si>
  <si>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</si>
  <si>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</si>
  <si>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</si>
  <si>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</si>
  <si>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</si>
  <si>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</si>
  <si>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</si>
  <si>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</si>
  <si>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</si>
  <si>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</si>
  <si>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</si>
  <si>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</si>
  <si>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</si>
  <si>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</si>
  <si>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</si>
  <si>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</si>
  <si>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</si>
  <si>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</si>
  <si>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</si>
  <si>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</si>
  <si>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</si>
  <si>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</si>
  <si>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</si>
  <si>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</si>
  <si>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</si>
  <si>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</si>
  <si>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</si>
  <si>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</si>
  <si>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</si>
  <si>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</si>
  <si>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</si>
  <si>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</si>
  <si>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</si>
  <si>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</si>
  <si>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</si>
  <si>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</si>
  <si>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</si>
  <si>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</si>
  <si>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</si>
  <si>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</si>
  <si>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</si>
  <si>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</si>
  <si>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</si>
  <si>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</si>
  <si>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</si>
  <si>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</si>
  <si>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</si>
  <si>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</si>
  <si>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</si>
  <si>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</si>
  <si>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</si>
  <si>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</si>
  <si>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</si>
  <si>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</si>
  <si>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</si>
  <si>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</si>
  <si>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神木市粮食局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</si>
  <si>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</si>
  <si>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</si>
  <si>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</si>
  <si>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</si>
  <si>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</si>
  <si>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</si>
  <si>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</si>
  <si>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</si>
  <si>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</si>
  <si>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</si>
  <si>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</si>
  <si>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</si>
  <si>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</si>
  <si>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</si>
  <si>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</si>
  <si>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粮油物资储备支出</t>
  </si>
  <si>
    <t>粮油事物</t>
  </si>
  <si>
    <t>行政运行</t>
  </si>
  <si>
    <t>其他粮油事物支出</t>
  </si>
  <si>
    <t>经济科目编码</t>
  </si>
  <si>
    <t>经济科目名称</t>
  </si>
  <si>
    <t>工资福利支出</t>
  </si>
  <si>
    <t>商品和服务支出</t>
  </si>
  <si>
    <t>对个人和家庭的补助</t>
  </si>
  <si>
    <t>其他资本性支出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</si>
  <si>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</si>
  <si>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</si>
  <si>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</si>
  <si>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</si>
  <si>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</si>
  <si>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</si>
  <si>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</si>
  <si>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</si>
  <si>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</si>
  <si>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</si>
  <si>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</si>
  <si>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</si>
  <si>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</si>
  <si>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</si>
  <si>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</si>
  <si>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</si>
  <si>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</si>
  <si>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</si>
  <si>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</si>
  <si>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</si>
  <si>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</si>
  <si>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</si>
  <si>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</si>
  <si>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</si>
  <si>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</si>
  <si>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</si>
  <si>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</si>
  <si>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</si>
  <si>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</si>
  <si>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</si>
  <si>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</si>
  <si>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</si>
  <si>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</si>
  <si>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</si>
  <si>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</si>
  <si>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</si>
  <si>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</si>
  <si>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全市粮食库存检查工作经费</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</si>
  <si>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</si>
  <si>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</si>
  <si>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</si>
  <si>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</si>
  <si>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</si>
  <si>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</si>
  <si>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</si>
  <si>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</si>
  <si>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</si>
  <si>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</si>
  <si>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</si>
  <si>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</si>
  <si>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</si>
  <si>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</si>
  <si>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</si>
  <si>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</si>
  <si>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</si>
  <si>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</si>
  <si>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</si>
  <si>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</si>
  <si>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</si>
  <si>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</si>
  <si>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</si>
  <si>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</si>
  <si>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</si>
  <si>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</si>
  <si>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</si>
  <si>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</si>
  <si>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</si>
  <si>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</si>
  <si>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</si>
  <si>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</si>
  <si>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神木市粮食局合计</t>
  </si>
  <si>
    <t>专项（项目）名称</t>
  </si>
  <si>
    <t>粮油市场检查工作经费</t>
  </si>
  <si>
    <t>主管部门</t>
  </si>
  <si>
    <t>实施期限</t>
  </si>
  <si>
    <t>2018年1-12月份</t>
  </si>
  <si>
    <t>资金金额
（万元）</t>
  </si>
  <si>
    <t xml:space="preserve"> 实施期资金总额：</t>
  </si>
  <si>
    <t xml:space="preserve"> 年度资金总额：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</si>
  <si>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</si>
  <si>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</si>
  <si>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</si>
  <si>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</si>
  <si>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</si>
  <si>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</si>
  <si>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</si>
  <si>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</si>
  <si>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</si>
  <si>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</si>
  <si>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</si>
  <si>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</si>
  <si>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</si>
  <si>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</si>
  <si>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</si>
  <si>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</si>
  <si>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</si>
  <si>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</si>
  <si>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</si>
  <si>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</si>
  <si>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</si>
  <si>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</si>
  <si>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</si>
  <si>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</si>
  <si>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</si>
  <si>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</si>
  <si>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</si>
  <si>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</si>
  <si>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</si>
  <si>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</si>
  <si>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</si>
  <si>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</si>
  <si>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</si>
  <si>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</si>
  <si>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</si>
  <si>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</si>
  <si>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</si>
  <si>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</si>
  <si>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</si>
  <si>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</si>
  <si>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</si>
  <si>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</si>
  <si>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</si>
  <si>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</si>
  <si>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</si>
  <si>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</si>
  <si>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</si>
  <si>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rPr>
        <sz val="10"/>
        <rFont val="宋体"/>
        <charset val="134"/>
      </rPr>
      <t>备注：1、年度绩效指标可选择填写。2、试行部门预算绩效目标重点审核的省级部门按陕财办预</t>
    </r>
    <r>
      <rPr>
        <sz val="10"/>
        <rFont val="仿宋_GB2312"/>
        <charset val="134"/>
      </rPr>
      <t>〔</t>
    </r>
    <r>
      <rPr>
        <sz val="10"/>
        <rFont val="宋体"/>
        <charset val="134"/>
      </rPr>
      <t>2017</t>
    </r>
    <r>
      <rPr>
        <sz val="10"/>
        <rFont val="仿宋_GB2312"/>
        <charset val="134"/>
      </rPr>
      <t>〕</t>
    </r>
    <r>
      <rPr>
        <sz val="10"/>
        <rFont val="宋体"/>
        <charset val="134"/>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</si>
  <si>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</si>
  <si>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</si>
  <si>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</si>
  <si>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</si>
  <si>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</si>
  <si>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</si>
  <si>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</si>
  <si>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</si>
  <si>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</si>
  <si>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</si>
  <si>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</si>
  <si>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</si>
  <si>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</si>
  <si>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神木市粮食批发市场管理办公室</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</si>
</sst>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
    <numFmt numFmtId="177" formatCode="#,##0.00_ "/>
    <numFmt numFmtId="178" formatCode="0.00_);[Red]\(0.00\)"/>
  </numFmts>
  <fonts count="39">
    <font>
      <sz val="9"/>
      <name val="宋体"/>
      <charset val="134"/>
    </font>
    <font>
      <sz val="11"/>
      <name val="宋体"/>
      <charset val="134"/>
    </font>
    <font>
      <sz val="12"/>
      <name val="宋体"/>
      <charset val="134"/>
    </font>
    <font>
      <b/>
      <sz val="12"/>
      <name val="宋体"/>
      <charset val="134"/>
    </font>
    <font>
      <sz val="8"/>
      <name val="宋体"/>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sz val="10"/>
      <name val="宋体"/>
      <charset val="134"/>
    </font>
    <font>
      <sz val="9"/>
      <name val="宋体"/>
      <charset val="134"/>
    </font>
    <font>
      <b/>
      <sz val="15"/>
      <name val="宋体"/>
      <charset val="134"/>
    </font>
    <font>
      <b/>
      <sz val="9"/>
      <name val="宋体"/>
      <charset val="134"/>
    </font>
    <font>
      <b/>
      <sz val="18"/>
      <name val="宋体"/>
      <charset val="134"/>
    </font>
    <font>
      <sz val="48"/>
      <name val="宋体"/>
      <charset val="134"/>
    </font>
    <font>
      <b/>
      <sz val="20"/>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theme="1"/>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u/>
      <sz val="11"/>
      <color rgb="FF0000FF"/>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0"/>
      <name val="仿宋_GB2312"/>
      <charset val="134"/>
    </font>
    <font>
      <sz val="12"/>
      <color indexed="10"/>
      <name val="宋体"/>
      <charset val="134"/>
    </font>
  </fonts>
  <fills count="34">
    <fill>
      <patternFill patternType="none"/>
    </fill>
    <fill>
      <patternFill patternType="gray125"/>
    </fill>
    <fill>
      <patternFill patternType="solid">
        <fgColor rgb="FF00B050"/>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20" fillId="0" borderId="0" applyFont="0" applyFill="0" applyBorder="0" applyAlignment="0" applyProtection="0">
      <alignment vertical="center"/>
    </xf>
    <xf numFmtId="0" fontId="17" fillId="25" borderId="0" applyNumberFormat="0" applyBorder="0" applyAlignment="0" applyProtection="0">
      <alignment vertical="center"/>
    </xf>
    <xf numFmtId="0" fontId="29" fillId="21" borderId="22"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7" fillId="16" borderId="0" applyNumberFormat="0" applyBorder="0" applyAlignment="0" applyProtection="0">
      <alignment vertical="center"/>
    </xf>
    <xf numFmtId="0" fontId="22" fillId="12" borderId="0" applyNumberFormat="0" applyBorder="0" applyAlignment="0" applyProtection="0">
      <alignment vertical="center"/>
    </xf>
    <xf numFmtId="43" fontId="20" fillId="0" borderId="0" applyFont="0" applyFill="0" applyBorder="0" applyAlignment="0" applyProtection="0">
      <alignment vertical="center"/>
    </xf>
    <xf numFmtId="0" fontId="18" fillId="15" borderId="0" applyNumberFormat="0" applyBorder="0" applyAlignment="0" applyProtection="0">
      <alignment vertical="center"/>
    </xf>
    <xf numFmtId="0" fontId="27" fillId="0" borderId="0" applyNumberFormat="0" applyFill="0" applyBorder="0" applyAlignment="0" applyProtection="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0" fillId="29" borderId="25" applyNumberFormat="0" applyFont="0" applyAlignment="0" applyProtection="0">
      <alignment vertical="center"/>
    </xf>
    <xf numFmtId="0" fontId="18" fillId="7" borderId="0" applyNumberFormat="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24" applyNumberFormat="0" applyFill="0" applyAlignment="0" applyProtection="0">
      <alignment vertical="center"/>
    </xf>
    <xf numFmtId="0" fontId="35" fillId="0" borderId="24" applyNumberFormat="0" applyFill="0" applyAlignment="0" applyProtection="0">
      <alignment vertical="center"/>
    </xf>
    <xf numFmtId="0" fontId="18" fillId="20" borderId="0" applyNumberFormat="0" applyBorder="0" applyAlignment="0" applyProtection="0">
      <alignment vertical="center"/>
    </xf>
    <xf numFmtId="0" fontId="24" fillId="0" borderId="20" applyNumberFormat="0" applyFill="0" applyAlignment="0" applyProtection="0">
      <alignment vertical="center"/>
    </xf>
    <xf numFmtId="0" fontId="18" fillId="18" borderId="0" applyNumberFormat="0" applyBorder="0" applyAlignment="0" applyProtection="0">
      <alignment vertical="center"/>
    </xf>
    <xf numFmtId="0" fontId="19" fillId="6" borderId="18" applyNumberFormat="0" applyAlignment="0" applyProtection="0">
      <alignment vertical="center"/>
    </xf>
    <xf numFmtId="0" fontId="34" fillId="6" borderId="22" applyNumberFormat="0" applyAlignment="0" applyProtection="0">
      <alignment vertical="center"/>
    </xf>
    <xf numFmtId="0" fontId="30" fillId="24" borderId="23" applyNumberFormat="0" applyAlignment="0" applyProtection="0">
      <alignment vertical="center"/>
    </xf>
    <xf numFmtId="0" fontId="17" fillId="19" borderId="0" applyNumberFormat="0" applyBorder="0" applyAlignment="0" applyProtection="0">
      <alignment vertical="center"/>
    </xf>
    <xf numFmtId="0" fontId="18" fillId="14" borderId="0" applyNumberFormat="0" applyBorder="0" applyAlignment="0" applyProtection="0">
      <alignment vertical="center"/>
    </xf>
    <xf numFmtId="0" fontId="23" fillId="0" borderId="19" applyNumberFormat="0" applyFill="0" applyAlignment="0" applyProtection="0">
      <alignment vertical="center"/>
    </xf>
    <xf numFmtId="0" fontId="26" fillId="0" borderId="21" applyNumberFormat="0" applyFill="0" applyAlignment="0" applyProtection="0">
      <alignment vertical="center"/>
    </xf>
    <xf numFmtId="0" fontId="31" fillId="28" borderId="0" applyNumberFormat="0" applyBorder="0" applyAlignment="0" applyProtection="0">
      <alignment vertical="center"/>
    </xf>
    <xf numFmtId="0" fontId="33" fillId="33" borderId="0" applyNumberFormat="0" applyBorder="0" applyAlignment="0" applyProtection="0">
      <alignment vertical="center"/>
    </xf>
    <xf numFmtId="0" fontId="17" fillId="32" borderId="0" applyNumberFormat="0" applyBorder="0" applyAlignment="0" applyProtection="0">
      <alignment vertical="center"/>
    </xf>
    <xf numFmtId="0" fontId="18" fillId="11"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27" borderId="0" applyNumberFormat="0" applyBorder="0" applyAlignment="0" applyProtection="0">
      <alignment vertical="center"/>
    </xf>
    <xf numFmtId="0" fontId="17" fillId="17" borderId="0" applyNumberFormat="0" applyBorder="0" applyAlignment="0" applyProtection="0">
      <alignment vertical="center"/>
    </xf>
    <xf numFmtId="0" fontId="18" fillId="4"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7" fillId="26" borderId="0" applyNumberFormat="0" applyBorder="0" applyAlignment="0" applyProtection="0">
      <alignment vertical="center"/>
    </xf>
    <xf numFmtId="0" fontId="18" fillId="9" borderId="0" applyNumberFormat="0" applyBorder="0" applyAlignment="0" applyProtection="0">
      <alignment vertical="center"/>
    </xf>
    <xf numFmtId="0" fontId="17" fillId="31"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7" fillId="3" borderId="0" applyNumberFormat="0" applyBorder="0" applyAlignment="0" applyProtection="0">
      <alignment vertical="center"/>
    </xf>
    <xf numFmtId="0" fontId="18" fillId="22" borderId="0" applyNumberFormat="0" applyBorder="0" applyAlignment="0" applyProtection="0">
      <alignment vertical="center"/>
    </xf>
    <xf numFmtId="0" fontId="5" fillId="0" borderId="0"/>
  </cellStyleXfs>
  <cellXfs count="177">
    <xf numFmtId="0" fontId="0" fillId="0" borderId="0" xfId="0"/>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178" fontId="1" fillId="0" borderId="1" xfId="0" applyNumberFormat="1" applyFont="1" applyBorder="1" applyAlignment="1">
      <alignment horizontal="center" vertical="center" wrapText="1"/>
    </xf>
    <xf numFmtId="0" fontId="5" fillId="0" borderId="0" xfId="49" applyAlignment="1">
      <alignment vertical="center" wrapText="1"/>
    </xf>
    <xf numFmtId="0" fontId="5" fillId="0" borderId="0" xfId="49" applyFont="1" applyAlignment="1">
      <alignment vertical="center"/>
    </xf>
    <xf numFmtId="0" fontId="6" fillId="0" borderId="0" xfId="49" applyFont="1" applyAlignment="1">
      <alignment vertical="center" wrapText="1"/>
    </xf>
    <xf numFmtId="0" fontId="7" fillId="0" borderId="0" xfId="49" applyFont="1" applyAlignment="1">
      <alignment horizontal="center" vertical="center" wrapText="1"/>
    </xf>
    <xf numFmtId="0" fontId="5" fillId="0" borderId="0" xfId="49" applyFont="1" applyAlignment="1">
      <alignment horizontal="center" vertical="center" wrapText="1"/>
    </xf>
    <xf numFmtId="0" fontId="5" fillId="0" borderId="2" xfId="49" applyFont="1" applyBorder="1" applyAlignment="1">
      <alignment vertical="center"/>
    </xf>
    <xf numFmtId="0" fontId="5" fillId="0" borderId="2" xfId="49" applyFont="1" applyBorder="1" applyAlignment="1">
      <alignment vertical="center" wrapText="1"/>
    </xf>
    <xf numFmtId="0" fontId="5" fillId="0" borderId="0" xfId="49" applyFont="1" applyBorder="1" applyAlignment="1">
      <alignment vertical="center" wrapText="1"/>
    </xf>
    <xf numFmtId="0" fontId="5" fillId="0" borderId="3" xfId="49" applyBorder="1" applyAlignment="1">
      <alignment horizontal="center" vertical="center" wrapText="1"/>
    </xf>
    <xf numFmtId="0" fontId="5" fillId="0" borderId="4" xfId="49" applyBorder="1" applyAlignment="1">
      <alignment horizontal="center" vertical="center" wrapText="1"/>
    </xf>
    <xf numFmtId="0" fontId="5" fillId="0" borderId="1" xfId="49" applyBorder="1" applyAlignment="1">
      <alignment horizontal="center" vertical="center" wrapText="1"/>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6" xfId="49" applyFont="1" applyBorder="1" applyAlignment="1">
      <alignment horizontal="center" vertical="center"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5" fillId="0" borderId="1" xfId="49" applyFont="1" applyBorder="1" applyAlignment="1">
      <alignment vertical="center" wrapText="1"/>
    </xf>
    <xf numFmtId="0" fontId="5" fillId="0" borderId="6" xfId="49" applyFont="1" applyBorder="1" applyAlignment="1">
      <alignment horizontal="left" vertical="center" wrapText="1"/>
    </xf>
    <xf numFmtId="0" fontId="5" fillId="0" borderId="7" xfId="49" applyFont="1" applyBorder="1" applyAlignment="1">
      <alignment horizontal="left" vertical="center" wrapText="1"/>
    </xf>
    <xf numFmtId="0" fontId="5" fillId="0" borderId="3" xfId="49" applyBorder="1" applyAlignment="1">
      <alignment horizontal="right" vertical="center" wrapText="1"/>
    </xf>
    <xf numFmtId="0" fontId="8" fillId="0" borderId="9" xfId="0" applyFont="1" applyFill="1" applyBorder="1" applyAlignment="1">
      <alignment vertical="center"/>
    </xf>
    <xf numFmtId="0" fontId="8" fillId="0" borderId="0" xfId="0" applyFont="1" applyFill="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2" xfId="0" applyFont="1" applyFill="1" applyBorder="1" applyAlignment="1">
      <alignment vertical="center"/>
    </xf>
    <xf numFmtId="0" fontId="8" fillId="0" borderId="12" xfId="0" applyFont="1" applyFill="1" applyBorder="1" applyAlignment="1">
      <alignment vertical="center"/>
    </xf>
    <xf numFmtId="0" fontId="5" fillId="0" borderId="13" xfId="49" applyBorder="1" applyAlignment="1">
      <alignment horizontal="center" vertical="center" wrapText="1"/>
    </xf>
    <xf numFmtId="0" fontId="5" fillId="0" borderId="13" xfId="49" applyFont="1" applyBorder="1" applyAlignment="1">
      <alignment horizontal="left" vertical="top" wrapText="1"/>
    </xf>
    <xf numFmtId="0" fontId="5" fillId="0" borderId="6" xfId="49" applyFont="1" applyBorder="1" applyAlignment="1">
      <alignment horizontal="left" vertical="top" wrapText="1"/>
    </xf>
    <xf numFmtId="0" fontId="5" fillId="0" borderId="7" xfId="49" applyFont="1" applyBorder="1" applyAlignment="1">
      <alignment horizontal="left" vertical="top" wrapText="1"/>
    </xf>
    <xf numFmtId="0" fontId="5" fillId="0" borderId="7" xfId="49" applyBorder="1" applyAlignment="1">
      <alignment horizontal="left" vertical="top" wrapText="1"/>
    </xf>
    <xf numFmtId="0" fontId="9" fillId="0" borderId="1" xfId="49" applyFont="1" applyBorder="1" applyAlignment="1">
      <alignment horizontal="center" vertical="center" wrapText="1"/>
    </xf>
    <xf numFmtId="0" fontId="5" fillId="0" borderId="1" xfId="49" applyBorder="1" applyAlignment="1">
      <alignment vertical="center" wrapText="1"/>
    </xf>
    <xf numFmtId="0" fontId="5" fillId="0" borderId="1" xfId="49" applyFont="1" applyBorder="1" applyAlignment="1">
      <alignment horizontal="left" vertical="center" wrapText="1"/>
    </xf>
    <xf numFmtId="0" fontId="9" fillId="0" borderId="0" xfId="49" applyNumberFormat="1" applyFont="1" applyFill="1" applyBorder="1" applyAlignment="1">
      <alignment vertical="center" wrapText="1"/>
    </xf>
    <xf numFmtId="0" fontId="5" fillId="0" borderId="5" xfId="49" applyBorder="1" applyAlignment="1">
      <alignment horizontal="right" vertical="center" wrapText="1"/>
    </xf>
    <xf numFmtId="0" fontId="5" fillId="0" borderId="8" xfId="49" applyBorder="1" applyAlignment="1">
      <alignment horizontal="left" vertical="top" wrapText="1"/>
    </xf>
    <xf numFmtId="0" fontId="5" fillId="0" borderId="0" xfId="49" applyAlignment="1">
      <alignment vertical="center"/>
    </xf>
    <xf numFmtId="0" fontId="9" fillId="0" borderId="0" xfId="49" applyFont="1" applyAlignment="1">
      <alignment vertical="center" wrapText="1"/>
    </xf>
    <xf numFmtId="0" fontId="6" fillId="0" borderId="0" xfId="49" applyFont="1" applyAlignment="1">
      <alignment vertical="center"/>
    </xf>
    <xf numFmtId="0" fontId="5" fillId="0" borderId="1" xfId="49" applyFont="1" applyBorder="1" applyAlignment="1">
      <alignment horizontal="left" vertical="top" wrapText="1"/>
    </xf>
    <xf numFmtId="0" fontId="5" fillId="0" borderId="1" xfId="49" applyBorder="1" applyAlignment="1">
      <alignment horizontal="left" vertical="top" wrapText="1"/>
    </xf>
    <xf numFmtId="0" fontId="5" fillId="0" borderId="1" xfId="49" applyBorder="1" applyAlignment="1">
      <alignment horizontal="left" vertical="center" wrapText="1"/>
    </xf>
    <xf numFmtId="0" fontId="5" fillId="0" borderId="13" xfId="49" applyBorder="1" applyAlignment="1">
      <alignment horizontal="left" vertical="center" wrapText="1"/>
    </xf>
    <xf numFmtId="0" fontId="5" fillId="0" borderId="3" xfId="49" applyBorder="1" applyAlignment="1">
      <alignment horizontal="left" vertical="center" wrapText="1"/>
    </xf>
    <xf numFmtId="0" fontId="5" fillId="0" borderId="14" xfId="49" applyBorder="1" applyAlignment="1">
      <alignment horizontal="left" vertical="center" wrapText="1"/>
    </xf>
    <xf numFmtId="0" fontId="0" fillId="0" borderId="0" xfId="0" applyFill="1"/>
    <xf numFmtId="0" fontId="2" fillId="0" borderId="0" xfId="0" applyFont="1"/>
    <xf numFmtId="0" fontId="7" fillId="0" borderId="0" xfId="0" applyFont="1" applyAlignment="1">
      <alignment horizontal="center" vertical="center"/>
    </xf>
    <xf numFmtId="0" fontId="0" fillId="0" borderId="1"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1"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xf numFmtId="0" fontId="0" fillId="0" borderId="1" xfId="0" applyFill="1" applyBorder="1" applyAlignment="1">
      <alignment horizontal="center"/>
    </xf>
    <xf numFmtId="0" fontId="0" fillId="0" borderId="1" xfId="0" applyBorder="1"/>
    <xf numFmtId="0" fontId="0" fillId="0" borderId="5"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7" fillId="0" borderId="0" xfId="0" applyFont="1" applyAlignment="1">
      <alignment horizontal="centerContinuous" vertical="center"/>
    </xf>
    <xf numFmtId="0" fontId="0" fillId="0" borderId="8"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0" xfId="0" applyAlignment="1">
      <alignment horizontal="centerContinuous" vertical="center"/>
    </xf>
    <xf numFmtId="0" fontId="0" fillId="0" borderId="2"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10" fillId="0" borderId="1" xfId="0" applyFont="1" applyBorder="1" applyAlignment="1">
      <alignment horizontal="center" vertical="center" shrinkToFit="1"/>
    </xf>
    <xf numFmtId="0" fontId="10" fillId="0" borderId="16" xfId="0" applyFont="1" applyBorder="1" applyAlignment="1">
      <alignment horizontal="center" vertical="center" shrinkToFit="1"/>
    </xf>
    <xf numFmtId="4" fontId="10" fillId="0" borderId="17" xfId="0" applyNumberFormat="1" applyFont="1" applyBorder="1"/>
    <xf numFmtId="0" fontId="10" fillId="0" borderId="17" xfId="0" applyFont="1" applyBorder="1" applyAlignment="1">
      <alignment horizontal="left" vertical="center" shrinkToFit="1"/>
    </xf>
    <xf numFmtId="0" fontId="0" fillId="0" borderId="1" xfId="0" applyBorder="1" applyAlignment="1">
      <alignment horizontal="center" vertical="center"/>
    </xf>
    <xf numFmtId="177" fontId="10" fillId="0" borderId="17" xfId="0" applyNumberFormat="1" applyFont="1" applyBorder="1" applyAlignment="1">
      <alignment horizontal="right"/>
    </xf>
    <xf numFmtId="0" fontId="0" fillId="0" borderId="1" xfId="0" applyFill="1" applyBorder="1" applyAlignment="1">
      <alignment vertical="center"/>
    </xf>
    <xf numFmtId="0" fontId="11" fillId="0" borderId="1" xfId="0" applyFont="1" applyFill="1" applyBorder="1" applyAlignment="1">
      <alignment horizontal="center" vertical="center"/>
    </xf>
    <xf numFmtId="0" fontId="0" fillId="0" borderId="1"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13" fillId="0" borderId="1" xfId="0" applyNumberFormat="1" applyFont="1" applyFill="1" applyBorder="1" applyAlignment="1" applyProtection="1">
      <alignment horizontal="center" vertical="center"/>
    </xf>
    <xf numFmtId="0" fontId="13" fillId="0" borderId="1" xfId="0" applyFont="1" applyFill="1" applyBorder="1" applyAlignment="1">
      <alignment horizontal="center" vertical="center"/>
    </xf>
    <xf numFmtId="0" fontId="0" fillId="0" borderId="1" xfId="0" applyNumberFormat="1" applyFont="1" applyFill="1" applyBorder="1" applyAlignment="1" applyProtection="1">
      <alignment vertical="center"/>
    </xf>
    <xf numFmtId="4" fontId="0" fillId="0" borderId="1" xfId="0" applyNumberFormat="1" applyFont="1" applyFill="1" applyBorder="1" applyAlignment="1" applyProtection="1">
      <alignment horizontal="right" vertical="center"/>
    </xf>
    <xf numFmtId="0" fontId="9" fillId="0" borderId="1" xfId="0" applyFont="1" applyFill="1" applyBorder="1" applyAlignment="1">
      <alignment horizontal="left" vertical="center"/>
    </xf>
    <xf numFmtId="4" fontId="0" fillId="0" borderId="1" xfId="0" applyNumberFormat="1" applyFont="1" applyFill="1" applyBorder="1" applyAlignment="1" applyProtection="1">
      <alignment horizontal="right" vertical="center" wrapText="1"/>
    </xf>
    <xf numFmtId="0" fontId="0" fillId="0" borderId="1" xfId="0" applyBorder="1" applyAlignment="1">
      <alignment horizontal="left" vertical="center"/>
    </xf>
    <xf numFmtId="4" fontId="0" fillId="2"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vertical="center"/>
    </xf>
    <xf numFmtId="0" fontId="0" fillId="0" borderId="1" xfId="0" applyFill="1" applyBorder="1" applyAlignment="1">
      <alignment horizontal="left" vertical="center"/>
    </xf>
    <xf numFmtId="4" fontId="0" fillId="0" borderId="1" xfId="0" applyNumberFormat="1" applyFont="1" applyFill="1" applyBorder="1" applyAlignment="1" applyProtection="1">
      <alignment horizontal="center" vertical="center" wrapText="1"/>
    </xf>
    <xf numFmtId="0" fontId="9" fillId="0" borderId="1" xfId="0" applyFont="1" applyFill="1" applyBorder="1" applyAlignment="1">
      <alignment vertical="center"/>
    </xf>
    <xf numFmtId="4" fontId="0" fillId="0" borderId="1" xfId="0" applyNumberFormat="1" applyFill="1" applyBorder="1" applyAlignment="1">
      <alignment horizontal="right" vertical="center"/>
    </xf>
    <xf numFmtId="0" fontId="0" fillId="0" borderId="1" xfId="0" applyNumberFormat="1" applyFont="1" applyFill="1" applyBorder="1" applyAlignment="1" applyProtection="1">
      <alignment horizontal="left" vertical="center"/>
    </xf>
    <xf numFmtId="4" fontId="0" fillId="0" borderId="1" xfId="0" applyNumberFormat="1" applyFill="1" applyBorder="1" applyAlignment="1">
      <alignment horizontal="right" vertical="center" wrapText="1"/>
    </xf>
    <xf numFmtId="4" fontId="0" fillId="0" borderId="1" xfId="0" applyNumberFormat="1" applyFont="1" applyFill="1" applyBorder="1" applyAlignment="1">
      <alignment horizontal="center" vertical="center" wrapText="1"/>
    </xf>
    <xf numFmtId="4" fontId="0" fillId="2" borderId="1" xfId="0" applyNumberFormat="1" applyFill="1" applyBorder="1" applyAlignment="1">
      <alignment horizontal="center" vertical="center"/>
    </xf>
    <xf numFmtId="4" fontId="0" fillId="2" borderId="1" xfId="0" applyNumberFormat="1" applyFill="1" applyBorder="1" applyAlignment="1">
      <alignment horizontal="center" vertical="center" wrapText="1"/>
    </xf>
    <xf numFmtId="4" fontId="0" fillId="2" borderId="1" xfId="0" applyNumberFormat="1" applyFont="1" applyFill="1" applyBorder="1" applyAlignment="1">
      <alignment horizontal="center" vertical="center" wrapText="1"/>
    </xf>
    <xf numFmtId="49" fontId="0" fillId="0" borderId="1" xfId="0" applyNumberFormat="1" applyFill="1" applyBorder="1" applyAlignment="1" applyProtection="1">
      <alignment horizontal="left" vertical="center" wrapText="1"/>
    </xf>
    <xf numFmtId="49" fontId="0" fillId="0" borderId="1" xfId="0" applyNumberFormat="1" applyFill="1" applyBorder="1" applyAlignment="1" applyProtection="1">
      <alignment horizontal="center" vertical="center" wrapText="1"/>
    </xf>
    <xf numFmtId="4" fontId="0" fillId="0" borderId="1" xfId="0" applyNumberFormat="1" applyFill="1" applyBorder="1" applyAlignment="1" applyProtection="1">
      <alignment horizontal="center" vertical="center" wrapText="1"/>
    </xf>
    <xf numFmtId="49" fontId="0" fillId="0" borderId="15" xfId="0" applyNumberFormat="1" applyFill="1" applyBorder="1" applyAlignment="1" applyProtection="1">
      <alignment horizontal="left" vertical="center" wrapText="1"/>
    </xf>
    <xf numFmtId="49" fontId="0" fillId="0" borderId="1" xfId="0" applyNumberFormat="1" applyFont="1" applyFill="1" applyBorder="1" applyAlignment="1" applyProtection="1">
      <alignment horizontal="left" vertical="center" wrapText="1"/>
    </xf>
    <xf numFmtId="0" fontId="0" fillId="0" borderId="0" xfId="0" applyFont="1" applyFill="1" applyAlignment="1">
      <alignment horizontal="right"/>
    </xf>
    <xf numFmtId="0" fontId="0" fillId="0" borderId="1" xfId="0" applyFont="1" applyBorder="1" applyAlignment="1">
      <alignment horizontal="left" vertical="center"/>
    </xf>
    <xf numFmtId="4" fontId="0" fillId="2" borderId="1" xfId="0" applyNumberFormat="1" applyFont="1" applyFill="1" applyBorder="1" applyAlignment="1" applyProtection="1">
      <alignment vertical="center" wrapText="1"/>
    </xf>
    <xf numFmtId="0" fontId="0" fillId="0" borderId="1" xfId="0" applyFont="1" applyFill="1" applyBorder="1" applyAlignment="1">
      <alignment horizontal="left" vertical="center"/>
    </xf>
    <xf numFmtId="0" fontId="0" fillId="0" borderId="1" xfId="0" applyFont="1" applyBorder="1" applyAlignment="1">
      <alignment vertical="center"/>
    </xf>
    <xf numFmtId="0" fontId="0" fillId="0" borderId="1" xfId="0" applyFont="1" applyFill="1" applyBorder="1" applyAlignment="1">
      <alignment vertical="center"/>
    </xf>
    <xf numFmtId="0" fontId="9" fillId="0" borderId="1" xfId="0" applyFont="1" applyFill="1" applyBorder="1"/>
    <xf numFmtId="4" fontId="0" fillId="0" borderId="1" xfId="0" applyNumberFormat="1" applyFont="1" applyFill="1" applyBorder="1" applyAlignment="1">
      <alignment horizontal="right" vertical="center" wrapText="1"/>
    </xf>
    <xf numFmtId="4" fontId="0" fillId="2" borderId="1" xfId="0" applyNumberFormat="1" applyFont="1" applyFill="1" applyBorder="1" applyAlignment="1">
      <alignment horizontal="right" vertical="center" wrapText="1"/>
    </xf>
    <xf numFmtId="4" fontId="0" fillId="2" borderId="1" xfId="0"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vertical="center"/>
    </xf>
    <xf numFmtId="4" fontId="0" fillId="0" borderId="1" xfId="0" applyNumberFormat="1" applyBorder="1" applyAlignment="1">
      <alignment horizontal="right" vertical="center" wrapText="1"/>
    </xf>
    <xf numFmtId="2" fontId="13" fillId="0" borderId="1" xfId="0" applyNumberFormat="1" applyFont="1" applyFill="1" applyBorder="1" applyAlignment="1" applyProtection="1">
      <alignment horizontal="center" vertical="center"/>
    </xf>
    <xf numFmtId="0" fontId="7" fillId="0" borderId="0" xfId="0" applyFont="1" applyFill="1" applyAlignment="1">
      <alignment horizontal="center" vertical="center"/>
    </xf>
    <xf numFmtId="0" fontId="0" fillId="2" borderId="1" xfId="0" applyFill="1" applyBorder="1"/>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2"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xf>
    <xf numFmtId="4" fontId="0" fillId="0" borderId="1" xfId="0" applyNumberFormat="1" applyFont="1" applyFill="1" applyBorder="1" applyAlignment="1" applyProtection="1">
      <alignment horizontal="center" vertical="center"/>
    </xf>
    <xf numFmtId="4"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wrapText="1"/>
    </xf>
    <xf numFmtId="176" fontId="0" fillId="0" borderId="1" xfId="0" applyNumberFormat="1" applyFont="1" applyFill="1" applyBorder="1" applyAlignment="1" applyProtection="1">
      <alignment horizontal="center" vertical="center"/>
    </xf>
    <xf numFmtId="4" fontId="0" fillId="0" borderId="1" xfId="0" applyNumberFormat="1" applyBorder="1" applyAlignment="1">
      <alignment horizontal="center" vertical="center" wrapText="1"/>
    </xf>
    <xf numFmtId="0" fontId="3" fillId="0" borderId="0" xfId="0" applyNumberFormat="1" applyFont="1" applyAlignment="1">
      <alignment horizontal="center" vertical="center"/>
    </xf>
    <xf numFmtId="0" fontId="5" fillId="0" borderId="0" xfId="0" applyNumberFormat="1" applyFont="1" applyAlignment="1">
      <alignment horizontal="center" vertical="center"/>
    </xf>
    <xf numFmtId="0" fontId="14" fillId="0" borderId="0" xfId="0" applyFont="1" applyAlignment="1">
      <alignment horizontal="center"/>
    </xf>
    <xf numFmtId="0" fontId="3" fillId="0" borderId="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2" fillId="0" borderId="1" xfId="0" applyNumberFormat="1" applyFont="1" applyBorder="1" applyAlignment="1">
      <alignment horizontal="left" vertical="center"/>
    </xf>
    <xf numFmtId="0" fontId="5" fillId="0" borderId="1" xfId="0" applyNumberFormat="1" applyFont="1" applyBorder="1" applyAlignment="1">
      <alignment horizontal="left" vertical="center"/>
    </xf>
    <xf numFmtId="0" fontId="5" fillId="0" borderId="13" xfId="0" applyNumberFormat="1" applyFont="1" applyBorder="1" applyAlignment="1">
      <alignment horizontal="left" vertical="center"/>
    </xf>
    <xf numFmtId="0" fontId="3" fillId="0" borderId="5" xfId="0" applyNumberFormat="1" applyFont="1" applyBorder="1" applyAlignment="1">
      <alignment horizontal="center" vertical="center"/>
    </xf>
    <xf numFmtId="0" fontId="2" fillId="0" borderId="1" xfId="0" applyNumberFormat="1" applyFont="1" applyBorder="1" applyAlignment="1">
      <alignment horizontal="center" vertical="center"/>
    </xf>
    <xf numFmtId="0" fontId="9"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5" fillId="0" borderId="13" xfId="0" applyNumberFormat="1" applyFont="1" applyBorder="1" applyAlignment="1">
      <alignment horizontal="center" vertical="center"/>
    </xf>
    <xf numFmtId="0" fontId="0" fillId="0" borderId="1"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xf>
    <xf numFmtId="0" fontId="16" fillId="0" borderId="0" xfId="0" applyFont="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showGridLines="0" showZeros="0" workbookViewId="0">
      <selection activeCell="A3" sqref="A3"/>
    </sheetView>
  </sheetViews>
  <sheetFormatPr defaultColWidth="9.11111111111111" defaultRowHeight="11.25"/>
  <cols>
    <col min="1" max="1" width="163" customWidth="1"/>
    <col min="2" max="2" width="62.7777777777778" customWidth="1"/>
  </cols>
  <sheetData>
    <row r="1" spans="1:1">
      <c r="A1" t="s">
        <v>0</v>
      </c>
    </row>
    <row r="2" ht="93" customHeight="1" spans="1:1">
      <c r="A2" s="174" t="s">
        <v>1</v>
      </c>
    </row>
    <row r="3" ht="93.75" customHeight="1" spans="1:14">
      <c r="A3" s="175"/>
      <c r="N3" s="60"/>
    </row>
    <row r="4" ht="81.75" customHeight="1" spans="1:1">
      <c r="A4" s="176" t="s">
        <v>2</v>
      </c>
    </row>
    <row r="5" ht="41.15" customHeight="1" spans="1:1">
      <c r="A5" s="176" t="s">
        <v>3</v>
      </c>
    </row>
    <row r="6" ht="37" customHeight="1" spans="1:1">
      <c r="A6" s="176" t="s">
        <v>4</v>
      </c>
    </row>
    <row r="7" ht="12.75" customHeight="1" spans="1:1">
      <c r="A7" s="10"/>
    </row>
    <row r="8" ht="12.75" customHeight="1" spans="1:1">
      <c r="A8" s="10"/>
    </row>
    <row r="9" ht="12.75" customHeight="1" spans="1:1">
      <c r="A9" s="10"/>
    </row>
    <row r="10" ht="12.75" customHeight="1" spans="1:1">
      <c r="A10" s="10"/>
    </row>
    <row r="11" ht="12.75" customHeight="1" spans="1:1">
      <c r="A11" s="10"/>
    </row>
    <row r="12" ht="12.75" customHeight="1" spans="1:1">
      <c r="A12" s="10"/>
    </row>
    <row r="13" ht="12.75" customHeight="1" spans="1:1">
      <c r="A13" s="10"/>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workbookViewId="0">
      <selection activeCell="D14" sqref="D14"/>
    </sheetView>
  </sheetViews>
  <sheetFormatPr defaultColWidth="9.11111111111111" defaultRowHeight="12.75" customHeight="1" outlineLevelCol="5"/>
  <cols>
    <col min="1" max="1" width="19" customWidth="1"/>
    <col min="2" max="2" width="31.6666666666667" customWidth="1"/>
    <col min="3" max="6" width="21.3333333333333" customWidth="1"/>
  </cols>
  <sheetData>
    <row r="1" ht="30" customHeight="1" spans="1:1">
      <c r="A1" s="60" t="s">
        <v>25</v>
      </c>
    </row>
    <row r="2" ht="28.5" customHeight="1" spans="1:6">
      <c r="A2" s="83" t="s">
        <v>163</v>
      </c>
      <c r="B2" s="83"/>
      <c r="C2" s="83"/>
      <c r="D2" s="83"/>
      <c r="E2" s="83"/>
      <c r="F2" s="83"/>
    </row>
    <row r="3" ht="22.5" customHeight="1" spans="6:6">
      <c r="F3" s="4" t="s">
        <v>45</v>
      </c>
    </row>
    <row r="4" ht="22.5" customHeight="1" spans="1:6">
      <c r="A4" s="85" t="s">
        <v>156</v>
      </c>
      <c r="B4" s="85" t="s">
        <v>157</v>
      </c>
      <c r="C4" s="85" t="s">
        <v>125</v>
      </c>
      <c r="D4" s="85" t="s">
        <v>148</v>
      </c>
      <c r="E4" s="85" t="s">
        <v>149</v>
      </c>
      <c r="F4" s="85" t="s">
        <v>151</v>
      </c>
    </row>
    <row r="5" ht="21.75" customHeight="1" spans="1:6">
      <c r="A5" s="128" t="s">
        <v>135</v>
      </c>
      <c r="B5" s="129" t="s">
        <v>135</v>
      </c>
      <c r="C5" s="71">
        <v>1</v>
      </c>
      <c r="D5" s="71">
        <v>2</v>
      </c>
      <c r="E5" s="71">
        <v>3</v>
      </c>
      <c r="F5" s="71" t="s">
        <v>135</v>
      </c>
    </row>
    <row r="6" ht="17.25" customHeight="1" spans="1:6">
      <c r="A6" s="128"/>
      <c r="B6" s="129" t="s">
        <v>125</v>
      </c>
      <c r="C6" s="116">
        <f>SUM(D6:F6)</f>
        <v>2170500</v>
      </c>
      <c r="D6" s="130">
        <v>1929100</v>
      </c>
      <c r="E6" s="130">
        <v>241400</v>
      </c>
      <c r="F6" s="75"/>
    </row>
    <row r="7" ht="17.25" customHeight="1" spans="1:6">
      <c r="A7" s="128"/>
      <c r="B7" s="128" t="s">
        <v>158</v>
      </c>
      <c r="C7" s="119">
        <v>1589100</v>
      </c>
      <c r="D7" s="119">
        <v>1589100</v>
      </c>
      <c r="E7" s="119"/>
      <c r="F7" s="75"/>
    </row>
    <row r="8" ht="17.25" customHeight="1" spans="1:6">
      <c r="A8" s="128"/>
      <c r="B8" s="128" t="s">
        <v>159</v>
      </c>
      <c r="C8" s="119">
        <v>241400</v>
      </c>
      <c r="D8" s="119"/>
      <c r="E8" s="119">
        <v>241400</v>
      </c>
      <c r="F8" s="75"/>
    </row>
    <row r="9" ht="17.25" customHeight="1" spans="1:6">
      <c r="A9" s="128"/>
      <c r="B9" s="128" t="s">
        <v>160</v>
      </c>
      <c r="C9" s="119">
        <v>340000</v>
      </c>
      <c r="D9" s="119">
        <v>340000</v>
      </c>
      <c r="E9" s="119"/>
      <c r="F9" s="75"/>
    </row>
    <row r="10" ht="17.25" customHeight="1" spans="1:6">
      <c r="A10" s="128"/>
      <c r="B10" s="131"/>
      <c r="C10" s="119"/>
      <c r="D10" s="119"/>
      <c r="E10" s="119"/>
      <c r="F10" s="75"/>
    </row>
    <row r="11" ht="17.25" customHeight="1" spans="1:6">
      <c r="A11" s="128"/>
      <c r="B11" s="128"/>
      <c r="C11" s="114"/>
      <c r="D11" s="114"/>
      <c r="E11" s="114"/>
      <c r="F11" s="75"/>
    </row>
    <row r="12" ht="17.25" customHeight="1" spans="1:6">
      <c r="A12" s="128"/>
      <c r="B12" s="128"/>
      <c r="C12" s="114"/>
      <c r="D12" s="114"/>
      <c r="E12" s="114"/>
      <c r="F12" s="85"/>
    </row>
    <row r="13" ht="17.25" customHeight="1" spans="1:6">
      <c r="A13" s="128"/>
      <c r="B13" s="128"/>
      <c r="C13" s="114"/>
      <c r="D13" s="114"/>
      <c r="E13" s="114"/>
      <c r="F13" s="71"/>
    </row>
    <row r="14" ht="17.25" customHeight="1" spans="1:6">
      <c r="A14" s="128"/>
      <c r="B14" s="128"/>
      <c r="C14" s="114"/>
      <c r="D14" s="114"/>
      <c r="E14" s="114"/>
      <c r="F14" s="75"/>
    </row>
    <row r="15" ht="17.25" customHeight="1" spans="1:6">
      <c r="A15" s="128"/>
      <c r="B15" s="128"/>
      <c r="C15" s="114"/>
      <c r="D15" s="114"/>
      <c r="E15" s="114"/>
      <c r="F15" s="75"/>
    </row>
    <row r="16" ht="17.25" customHeight="1" spans="1:6">
      <c r="A16" s="128"/>
      <c r="B16" s="128"/>
      <c r="C16" s="114"/>
      <c r="D16" s="114"/>
      <c r="E16" s="114"/>
      <c r="F16" s="75"/>
    </row>
    <row r="17" ht="17.25" customHeight="1" spans="1:6">
      <c r="A17" s="128"/>
      <c r="B17" s="128"/>
      <c r="C17" s="114"/>
      <c r="D17" s="114"/>
      <c r="E17" s="114"/>
      <c r="F17" s="75"/>
    </row>
    <row r="18" ht="17.25" customHeight="1" spans="1:6">
      <c r="A18" s="128"/>
      <c r="B18" s="128"/>
      <c r="C18" s="114"/>
      <c r="D18" s="114"/>
      <c r="E18" s="114"/>
      <c r="F18" s="75"/>
    </row>
    <row r="19" ht="17.25" customHeight="1" spans="1:6">
      <c r="A19" s="128"/>
      <c r="B19" s="128"/>
      <c r="C19" s="114"/>
      <c r="D19" s="114"/>
      <c r="E19" s="114"/>
      <c r="F19" s="75"/>
    </row>
    <row r="20" ht="17.25" customHeight="1" spans="1:6">
      <c r="A20" s="128"/>
      <c r="B20" s="128"/>
      <c r="C20" s="114"/>
      <c r="D20" s="114"/>
      <c r="E20" s="114"/>
      <c r="F20" s="75"/>
    </row>
    <row r="21" ht="17.25" customHeight="1" spans="1:6">
      <c r="A21" s="128"/>
      <c r="B21" s="128"/>
      <c r="C21" s="114"/>
      <c r="D21" s="114"/>
      <c r="E21" s="114"/>
      <c r="F21" s="85"/>
    </row>
    <row r="22" ht="17.25" customHeight="1" spans="1:6">
      <c r="A22" s="128"/>
      <c r="B22" s="128"/>
      <c r="C22" s="114"/>
      <c r="D22" s="114"/>
      <c r="E22" s="114"/>
      <c r="F22" s="71"/>
    </row>
    <row r="23" ht="17.25" customHeight="1" spans="1:6">
      <c r="A23" s="128"/>
      <c r="B23" s="128"/>
      <c r="C23" s="114"/>
      <c r="D23" s="114"/>
      <c r="E23" s="114"/>
      <c r="F23" s="75"/>
    </row>
    <row r="24" ht="17.25" customHeight="1" spans="1:6">
      <c r="A24" s="128"/>
      <c r="B24" s="128"/>
      <c r="C24" s="114"/>
      <c r="D24" s="114"/>
      <c r="E24" s="114"/>
      <c r="F24" s="75"/>
    </row>
  </sheetData>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showGridLines="0" showZeros="0" workbookViewId="0">
      <selection activeCell="F10" sqref="F10"/>
    </sheetView>
  </sheetViews>
  <sheetFormatPr defaultColWidth="9.11111111111111" defaultRowHeight="12.75" customHeight="1" outlineLevelCol="7"/>
  <cols>
    <col min="1" max="1" width="27.7777777777778" customWidth="1"/>
    <col min="2" max="2" width="23.3333333333333" customWidth="1"/>
    <col min="3" max="3" width="35.1111111111111" customWidth="1"/>
    <col min="4" max="4" width="28.6666666666667" customWidth="1"/>
    <col min="5" max="5" width="34.7777777777778" customWidth="1"/>
    <col min="6" max="6" width="24.1111111111111" customWidth="1"/>
  </cols>
  <sheetData>
    <row r="1" ht="17.25" customHeight="1" spans="1:6">
      <c r="A1" s="101" t="s">
        <v>27</v>
      </c>
      <c r="B1" s="102"/>
      <c r="C1" s="102"/>
      <c r="D1" s="102"/>
      <c r="E1" s="102"/>
      <c r="F1" s="103"/>
    </row>
    <row r="2" ht="16.5" customHeight="1" spans="1:6">
      <c r="A2" s="104" t="s">
        <v>28</v>
      </c>
      <c r="B2" s="105"/>
      <c r="C2" s="105"/>
      <c r="D2" s="105"/>
      <c r="E2" s="105"/>
      <c r="F2" s="105"/>
    </row>
    <row r="3" ht="16.5" customHeight="1" spans="1:6">
      <c r="A3" s="106"/>
      <c r="B3" s="106"/>
      <c r="C3" s="107"/>
      <c r="D3" s="107"/>
      <c r="E3" s="108"/>
      <c r="F3" s="108" t="s">
        <v>45</v>
      </c>
    </row>
    <row r="4" ht="16.5" customHeight="1" spans="1:6">
      <c r="A4" s="109" t="s">
        <v>46</v>
      </c>
      <c r="B4" s="109"/>
      <c r="C4" s="109" t="s">
        <v>47</v>
      </c>
      <c r="D4" s="109"/>
      <c r="E4" s="109"/>
      <c r="F4" s="109"/>
    </row>
    <row r="5" ht="16.5" customHeight="1" spans="1:6">
      <c r="A5" s="109" t="s">
        <v>48</v>
      </c>
      <c r="B5" s="109" t="s">
        <v>49</v>
      </c>
      <c r="C5" s="109" t="s">
        <v>50</v>
      </c>
      <c r="D5" s="110" t="s">
        <v>49</v>
      </c>
      <c r="E5" s="109" t="s">
        <v>51</v>
      </c>
      <c r="F5" s="109" t="s">
        <v>49</v>
      </c>
    </row>
    <row r="6" ht="16.5" customHeight="1" spans="1:6">
      <c r="A6" s="111" t="s">
        <v>164</v>
      </c>
      <c r="B6" s="112"/>
      <c r="C6" s="113" t="s">
        <v>165</v>
      </c>
      <c r="D6" s="114"/>
      <c r="E6" s="115" t="s">
        <v>166</v>
      </c>
      <c r="F6" s="116">
        <f>SUM(F7:F10)</f>
        <v>0</v>
      </c>
    </row>
    <row r="7" ht="16.5" customHeight="1" spans="1:6">
      <c r="A7" s="117"/>
      <c r="B7" s="112"/>
      <c r="C7" s="113" t="s">
        <v>167</v>
      </c>
      <c r="D7" s="114"/>
      <c r="E7" s="118" t="s">
        <v>168</v>
      </c>
      <c r="F7" s="119">
        <v>0</v>
      </c>
    </row>
    <row r="8" ht="16.5" customHeight="1" spans="1:8">
      <c r="A8" s="117"/>
      <c r="B8" s="112"/>
      <c r="C8" s="113" t="s">
        <v>169</v>
      </c>
      <c r="D8" s="114"/>
      <c r="E8" s="118" t="s">
        <v>170</v>
      </c>
      <c r="F8" s="119">
        <v>0</v>
      </c>
      <c r="H8" s="60"/>
    </row>
    <row r="9" ht="16.5" customHeight="1" spans="1:6">
      <c r="A9" s="111"/>
      <c r="B9" s="112"/>
      <c r="C9" s="113" t="s">
        <v>171</v>
      </c>
      <c r="D9" s="114"/>
      <c r="E9" s="118" t="s">
        <v>172</v>
      </c>
      <c r="F9" s="119"/>
    </row>
    <row r="10" ht="16.5" customHeight="1" spans="1:7">
      <c r="A10" s="111"/>
      <c r="B10" s="112"/>
      <c r="C10" s="113" t="s">
        <v>173</v>
      </c>
      <c r="D10" s="114"/>
      <c r="E10" s="118" t="s">
        <v>174</v>
      </c>
      <c r="F10" s="119"/>
      <c r="G10" s="60"/>
    </row>
    <row r="11" ht="16.5" customHeight="1" spans="1:7">
      <c r="A11" s="117"/>
      <c r="B11" s="112"/>
      <c r="C11" s="113" t="s">
        <v>175</v>
      </c>
      <c r="D11" s="114"/>
      <c r="E11" s="118" t="s">
        <v>176</v>
      </c>
      <c r="F11" s="116">
        <f>SUM(F12:F21)</f>
        <v>0</v>
      </c>
      <c r="G11" s="60"/>
    </row>
    <row r="12" ht="16.5" customHeight="1" spans="1:7">
      <c r="A12" s="117"/>
      <c r="B12" s="112"/>
      <c r="C12" s="113" t="s">
        <v>177</v>
      </c>
      <c r="D12" s="114"/>
      <c r="E12" s="118" t="s">
        <v>168</v>
      </c>
      <c r="F12" s="119"/>
      <c r="G12" s="60"/>
    </row>
    <row r="13" ht="16.5" customHeight="1" spans="1:7">
      <c r="A13" s="120"/>
      <c r="B13" s="112"/>
      <c r="C13" s="113" t="s">
        <v>178</v>
      </c>
      <c r="D13" s="114"/>
      <c r="E13" s="118" t="s">
        <v>170</v>
      </c>
      <c r="F13" s="119"/>
      <c r="G13" s="60"/>
    </row>
    <row r="14" ht="16.5" customHeight="1" spans="1:6">
      <c r="A14" s="120"/>
      <c r="B14" s="112"/>
      <c r="C14" s="113" t="s">
        <v>179</v>
      </c>
      <c r="D14" s="114"/>
      <c r="E14" s="118" t="s">
        <v>172</v>
      </c>
      <c r="F14" s="119"/>
    </row>
    <row r="15" ht="16.5" customHeight="1" spans="1:6">
      <c r="A15" s="120"/>
      <c r="B15" s="112"/>
      <c r="C15" s="113" t="s">
        <v>180</v>
      </c>
      <c r="D15" s="114"/>
      <c r="E15" s="118" t="s">
        <v>181</v>
      </c>
      <c r="F15" s="119"/>
    </row>
    <row r="16" ht="16.5" customHeight="1" spans="1:8">
      <c r="A16" s="75"/>
      <c r="B16" s="121"/>
      <c r="C16" s="113" t="s">
        <v>182</v>
      </c>
      <c r="D16" s="114"/>
      <c r="E16" s="118" t="s">
        <v>183</v>
      </c>
      <c r="F16" s="119"/>
      <c r="H16" s="60"/>
    </row>
    <row r="17" ht="16.5" customHeight="1" spans="1:6">
      <c r="A17" s="77"/>
      <c r="B17" s="121"/>
      <c r="C17" s="113" t="s">
        <v>184</v>
      </c>
      <c r="D17" s="114"/>
      <c r="E17" s="118" t="s">
        <v>185</v>
      </c>
      <c r="F17" s="119"/>
    </row>
    <row r="18" ht="16.5" customHeight="1" spans="1:6">
      <c r="A18" s="77"/>
      <c r="B18" s="121"/>
      <c r="C18" s="113" t="s">
        <v>186</v>
      </c>
      <c r="D18" s="114"/>
      <c r="E18" s="118" t="s">
        <v>187</v>
      </c>
      <c r="F18" s="119"/>
    </row>
    <row r="19" ht="16.5" customHeight="1" spans="1:6">
      <c r="A19" s="120"/>
      <c r="B19" s="121"/>
      <c r="C19" s="113" t="s">
        <v>188</v>
      </c>
      <c r="D19" s="114"/>
      <c r="E19" s="118" t="s">
        <v>189</v>
      </c>
      <c r="F19" s="119"/>
    </row>
    <row r="20" ht="16.5" customHeight="1" spans="1:6">
      <c r="A20" s="120"/>
      <c r="B20" s="112"/>
      <c r="C20" s="113" t="s">
        <v>190</v>
      </c>
      <c r="D20" s="114"/>
      <c r="E20" s="118" t="s">
        <v>191</v>
      </c>
      <c r="F20" s="119"/>
    </row>
    <row r="21" ht="16.5" customHeight="1" spans="1:6">
      <c r="A21" s="75"/>
      <c r="B21" s="112"/>
      <c r="C21" s="77"/>
      <c r="D21" s="114"/>
      <c r="E21" s="118" t="s">
        <v>192</v>
      </c>
      <c r="F21" s="119"/>
    </row>
    <row r="22" ht="16.5" customHeight="1" spans="1:6">
      <c r="A22" s="77"/>
      <c r="B22" s="112"/>
      <c r="C22" s="77"/>
      <c r="D22" s="114"/>
      <c r="E22" s="122" t="s">
        <v>193</v>
      </c>
      <c r="F22" s="119"/>
    </row>
    <row r="23" ht="16.5" customHeight="1" spans="1:6">
      <c r="A23" s="77"/>
      <c r="B23" s="112"/>
      <c r="C23" s="77"/>
      <c r="D23" s="114"/>
      <c r="E23" s="122" t="s">
        <v>194</v>
      </c>
      <c r="F23" s="119"/>
    </row>
    <row r="24" ht="16.5" customHeight="1" spans="1:6">
      <c r="A24" s="77"/>
      <c r="B24" s="112"/>
      <c r="C24" s="113"/>
      <c r="D24" s="123"/>
      <c r="E24" s="122" t="s">
        <v>195</v>
      </c>
      <c r="F24" s="119"/>
    </row>
    <row r="25" ht="16.5" customHeight="1" spans="1:6">
      <c r="A25" s="77"/>
      <c r="B25" s="112"/>
      <c r="C25" s="113"/>
      <c r="D25" s="123"/>
      <c r="E25" s="111"/>
      <c r="F25" s="124"/>
    </row>
    <row r="26" ht="16.5" customHeight="1" spans="1:6">
      <c r="A26" s="110" t="s">
        <v>109</v>
      </c>
      <c r="B26" s="125">
        <f>B6</f>
        <v>0</v>
      </c>
      <c r="C26" s="110" t="s">
        <v>110</v>
      </c>
      <c r="D26" s="126">
        <f>SUM(D6:D20)</f>
        <v>0</v>
      </c>
      <c r="E26" s="110" t="s">
        <v>110</v>
      </c>
      <c r="F26" s="127">
        <f>SUM(F6,F11,F21,F22,F23)</f>
        <v>0</v>
      </c>
    </row>
    <row r="27" customHeight="1" spans="2:6">
      <c r="B27" s="60"/>
      <c r="D27" s="60"/>
      <c r="F27" s="60"/>
    </row>
    <row r="28" customHeight="1" spans="2:6">
      <c r="B28" s="60"/>
      <c r="D28" s="60"/>
      <c r="F28" s="60"/>
    </row>
    <row r="29" customHeight="1" spans="2:6">
      <c r="B29" s="60"/>
      <c r="D29" s="60"/>
      <c r="F29" s="60"/>
    </row>
    <row r="30" customHeight="1" spans="2:6">
      <c r="B30" s="60"/>
      <c r="D30" s="60"/>
      <c r="F30" s="60"/>
    </row>
    <row r="31" customHeight="1" spans="2:6">
      <c r="B31" s="60"/>
      <c r="D31" s="60"/>
      <c r="F31" s="60"/>
    </row>
    <row r="32" customHeight="1" spans="2:6">
      <c r="B32" s="60"/>
      <c r="D32" s="60"/>
      <c r="F32" s="60"/>
    </row>
    <row r="33" customHeight="1" spans="2:6">
      <c r="B33" s="60"/>
      <c r="D33" s="60"/>
      <c r="F33" s="60"/>
    </row>
    <row r="34" customHeight="1" spans="2:6">
      <c r="B34" s="60"/>
      <c r="D34" s="60"/>
      <c r="F34" s="60"/>
    </row>
    <row r="35" customHeight="1" spans="2:6">
      <c r="B35" s="60"/>
      <c r="D35" s="60"/>
      <c r="F35" s="60"/>
    </row>
    <row r="36" customHeight="1" spans="2:6">
      <c r="B36" s="60"/>
      <c r="D36" s="60"/>
      <c r="F36" s="60"/>
    </row>
    <row r="37" customHeight="1" spans="2:6">
      <c r="B37" s="60"/>
      <c r="D37" s="60"/>
      <c r="F37" s="60"/>
    </row>
    <row r="38" customHeight="1" spans="2:6">
      <c r="B38" s="60"/>
      <c r="D38" s="60"/>
      <c r="F38" s="60"/>
    </row>
    <row r="39" customHeight="1" spans="2:4">
      <c r="B39" s="60"/>
      <c r="D39" s="60"/>
    </row>
    <row r="40" customHeight="1" spans="2:4">
      <c r="B40" s="60"/>
      <c r="D40" s="60"/>
    </row>
    <row r="41" customHeight="1" spans="2:4">
      <c r="B41" s="60"/>
      <c r="D41" s="60"/>
    </row>
    <row r="42" customHeight="1" spans="2:2">
      <c r="B42" s="60"/>
    </row>
    <row r="43" customHeight="1" spans="2:2">
      <c r="B43" s="60"/>
    </row>
    <row r="44" customHeight="1" spans="2:2">
      <c r="B44" s="60"/>
    </row>
  </sheetData>
  <mergeCells count="3">
    <mergeCell ref="A3:B3"/>
    <mergeCell ref="A4:B4"/>
    <mergeCell ref="C4:F4"/>
  </mergeCells>
  <printOptions horizontalCentered="1"/>
  <pageMargins left="0.75" right="0.75" top="0.789583333333333" bottom="1" header="0" footer="0"/>
  <pageSetup paperSize="9" scale="90"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showGridLines="0" showZeros="0" tabSelected="1" workbookViewId="0">
      <selection activeCell="A8" sqref="A8"/>
    </sheetView>
  </sheetViews>
  <sheetFormatPr defaultColWidth="9.11111111111111" defaultRowHeight="12.75" customHeight="1" outlineLevelCol="3"/>
  <cols>
    <col min="1" max="1" width="22.7777777777778" customWidth="1"/>
    <col min="2" max="2" width="43.1111111111111" customWidth="1"/>
    <col min="3" max="3" width="23.4444444444444" customWidth="1"/>
    <col min="4" max="4" width="71.4444444444444" customWidth="1"/>
  </cols>
  <sheetData>
    <row r="1" ht="30" customHeight="1" spans="1:1">
      <c r="A1" s="60" t="s">
        <v>31</v>
      </c>
    </row>
    <row r="2" ht="28.5" customHeight="1" spans="1:4">
      <c r="A2" s="83" t="s">
        <v>32</v>
      </c>
      <c r="B2" s="83"/>
      <c r="C2" s="83"/>
      <c r="D2" s="83"/>
    </row>
    <row r="3" ht="22.5" customHeight="1" spans="4:4">
      <c r="D3" s="91" t="s">
        <v>45</v>
      </c>
    </row>
    <row r="4" ht="22.5" customHeight="1" spans="1:4">
      <c r="A4" s="85" t="s">
        <v>120</v>
      </c>
      <c r="B4" s="70" t="s">
        <v>196</v>
      </c>
      <c r="C4" s="85" t="s">
        <v>197</v>
      </c>
      <c r="D4" s="85" t="s">
        <v>198</v>
      </c>
    </row>
    <row r="5" ht="17.25" customHeight="1" spans="1:4">
      <c r="A5" s="71" t="s">
        <v>135</v>
      </c>
      <c r="B5" s="71" t="s">
        <v>135</v>
      </c>
      <c r="C5" s="71" t="s">
        <v>135</v>
      </c>
      <c r="D5" s="72" t="s">
        <v>135</v>
      </c>
    </row>
    <row r="6" ht="17.25" customHeight="1" spans="1:4">
      <c r="A6" s="92">
        <v>610</v>
      </c>
      <c r="B6" s="93" t="s">
        <v>125</v>
      </c>
      <c r="C6" s="94">
        <f>C8</f>
        <v>0</v>
      </c>
      <c r="D6" s="95"/>
    </row>
    <row r="7" ht="17.25" customHeight="1" spans="1:4">
      <c r="A7" s="96">
        <v>610001</v>
      </c>
      <c r="B7" s="93" t="s">
        <v>136</v>
      </c>
      <c r="C7" s="94">
        <v>100000</v>
      </c>
      <c r="D7" s="95" t="s">
        <v>199</v>
      </c>
    </row>
    <row r="8" ht="17.25" customHeight="1" spans="1:4">
      <c r="A8" s="96"/>
      <c r="B8" s="93"/>
      <c r="C8" s="97"/>
      <c r="D8" s="95"/>
    </row>
    <row r="9" ht="17.25" customHeight="1" spans="1:4">
      <c r="A9" s="75"/>
      <c r="B9" s="75"/>
      <c r="C9" s="75"/>
      <c r="D9" s="75"/>
    </row>
    <row r="10" ht="17.25" customHeight="1" spans="1:4">
      <c r="A10" s="75"/>
      <c r="B10" s="75"/>
      <c r="C10" s="75"/>
      <c r="D10" s="75"/>
    </row>
    <row r="11" ht="17.25" customHeight="1" spans="1:4">
      <c r="A11" s="75"/>
      <c r="B11" s="75"/>
      <c r="C11" s="75"/>
      <c r="D11" s="75"/>
    </row>
    <row r="12" ht="17.25" customHeight="1" spans="1:4">
      <c r="A12" s="75"/>
      <c r="B12" s="75"/>
      <c r="C12" s="75"/>
      <c r="D12" s="75"/>
    </row>
    <row r="13" ht="17.25" customHeight="1" spans="1:4">
      <c r="A13" s="75"/>
      <c r="B13" s="75"/>
      <c r="C13" s="75"/>
      <c r="D13" s="75"/>
    </row>
    <row r="14" ht="17.25" customHeight="1" spans="1:4">
      <c r="A14" s="75"/>
      <c r="B14" s="75"/>
      <c r="C14" s="75"/>
      <c r="D14" s="75"/>
    </row>
    <row r="15" ht="17.25" customHeight="1" spans="1:4">
      <c r="A15" s="75"/>
      <c r="B15" s="75"/>
      <c r="C15" s="75"/>
      <c r="D15" s="75"/>
    </row>
    <row r="16" ht="17.25" customHeight="1" spans="1:4">
      <c r="A16" s="75"/>
      <c r="B16" s="75"/>
      <c r="C16" s="75"/>
      <c r="D16" s="75"/>
    </row>
    <row r="17" ht="17.25" customHeight="1" spans="1:4">
      <c r="A17" s="75"/>
      <c r="B17" s="75"/>
      <c r="C17" s="75"/>
      <c r="D17" s="75"/>
    </row>
    <row r="18" ht="17.25" customHeight="1" spans="1:4">
      <c r="A18" s="75"/>
      <c r="B18" s="75"/>
      <c r="C18" s="75"/>
      <c r="D18" s="75"/>
    </row>
    <row r="19" ht="17.25" customHeight="1" spans="1:4">
      <c r="A19" s="75"/>
      <c r="B19" s="75"/>
      <c r="C19" s="75"/>
      <c r="D19" s="75"/>
    </row>
    <row r="20" ht="17.25" customHeight="1" spans="1:4">
      <c r="A20" s="75"/>
      <c r="B20" s="75"/>
      <c r="C20" s="75"/>
      <c r="D20" s="75"/>
    </row>
    <row r="21" ht="17.25" customHeight="1" spans="1:4">
      <c r="A21" s="75"/>
      <c r="B21" s="75"/>
      <c r="C21" s="75"/>
      <c r="D21" s="75"/>
    </row>
    <row r="22" ht="17.25" customHeight="1" spans="1:4">
      <c r="A22" s="75"/>
      <c r="B22" s="75"/>
      <c r="C22" s="75"/>
      <c r="D22" s="77"/>
    </row>
    <row r="23" ht="17.25" customHeight="1" spans="1:4">
      <c r="A23" s="75"/>
      <c r="B23" s="75"/>
      <c r="C23" s="75"/>
      <c r="D23" s="77"/>
    </row>
    <row r="24" s="90" customFormat="1" ht="17.25" customHeight="1" spans="1:4">
      <c r="A24" s="98"/>
      <c r="B24" s="99"/>
      <c r="C24" s="73">
        <f>SUM(C6:C23)</f>
        <v>100000</v>
      </c>
      <c r="D24" s="100"/>
    </row>
    <row r="25" customHeight="1" spans="1:2">
      <c r="A25" s="60"/>
      <c r="B25" s="60"/>
    </row>
    <row r="26" customHeight="1" spans="1:3">
      <c r="A26" s="60"/>
      <c r="B26" s="60"/>
      <c r="C26" s="60"/>
    </row>
    <row r="27" customHeight="1" spans="1:3">
      <c r="A27" s="60"/>
      <c r="B27" s="60"/>
      <c r="C27" s="60"/>
    </row>
    <row r="28" customHeight="1" spans="2:2">
      <c r="B28" s="60"/>
    </row>
  </sheetData>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
  <sheetViews>
    <sheetView showGridLines="0" showZeros="0" workbookViewId="0">
      <selection activeCell="O9" sqref="O9"/>
    </sheetView>
  </sheetViews>
  <sheetFormatPr defaultColWidth="9.11111111111111" defaultRowHeight="12.75" customHeight="1"/>
  <cols>
    <col min="1" max="3" width="7.11111111111111" customWidth="1"/>
    <col min="4" max="4" width="16.4444444444444" customWidth="1"/>
    <col min="5" max="5" width="38.1111111111111" customWidth="1"/>
    <col min="6" max="7" width="18.7777777777778" customWidth="1"/>
    <col min="8" max="8" width="15.7777777777778" customWidth="1"/>
    <col min="9" max="9" width="12.1111111111111" customWidth="1"/>
    <col min="10" max="11" width="9.11111111111111" customWidth="1"/>
    <col min="12" max="12" width="11.4444444444444" customWidth="1"/>
    <col min="13" max="13" width="17.3333333333333" customWidth="1"/>
    <col min="14" max="255" width="9.11111111111111" customWidth="1"/>
  </cols>
  <sheetData>
    <row r="1" ht="29.25" customHeight="1" spans="1:1">
      <c r="A1" s="60" t="s">
        <v>33</v>
      </c>
    </row>
    <row r="2" ht="23.25" customHeight="1" spans="1:14">
      <c r="A2" s="83" t="s">
        <v>34</v>
      </c>
      <c r="B2" s="83"/>
      <c r="C2" s="83"/>
      <c r="D2" s="83"/>
      <c r="E2" s="83"/>
      <c r="F2" s="83"/>
      <c r="G2" s="83"/>
      <c r="H2" s="83"/>
      <c r="I2" s="83"/>
      <c r="J2" s="83"/>
      <c r="K2" s="83"/>
      <c r="L2" s="83"/>
      <c r="M2" s="83"/>
      <c r="N2" s="88"/>
    </row>
    <row r="3" ht="26.25" customHeight="1" spans="13:14">
      <c r="M3" s="89" t="s">
        <v>45</v>
      </c>
      <c r="N3" s="89"/>
    </row>
    <row r="4" ht="18" customHeight="1" spans="1:14">
      <c r="A4" s="68" t="s">
        <v>200</v>
      </c>
      <c r="B4" s="68"/>
      <c r="C4" s="68"/>
      <c r="D4" s="68" t="s">
        <v>120</v>
      </c>
      <c r="E4" s="64" t="s">
        <v>201</v>
      </c>
      <c r="F4" s="68" t="s">
        <v>202</v>
      </c>
      <c r="G4" s="84" t="s">
        <v>203</v>
      </c>
      <c r="H4" s="78" t="s">
        <v>204</v>
      </c>
      <c r="I4" s="68" t="s">
        <v>205</v>
      </c>
      <c r="J4" s="68" t="s">
        <v>156</v>
      </c>
      <c r="K4" s="68"/>
      <c r="L4" s="79" t="s">
        <v>206</v>
      </c>
      <c r="M4" s="68" t="s">
        <v>207</v>
      </c>
      <c r="N4" s="63" t="s">
        <v>208</v>
      </c>
    </row>
    <row r="5" ht="18" customHeight="1" spans="1:14">
      <c r="A5" s="85" t="s">
        <v>209</v>
      </c>
      <c r="B5" s="85" t="s">
        <v>210</v>
      </c>
      <c r="C5" s="85" t="s">
        <v>211</v>
      </c>
      <c r="D5" s="68"/>
      <c r="E5" s="64"/>
      <c r="F5" s="68"/>
      <c r="G5" s="86"/>
      <c r="H5" s="78"/>
      <c r="I5" s="68"/>
      <c r="J5" s="68" t="s">
        <v>209</v>
      </c>
      <c r="K5" s="68" t="s">
        <v>210</v>
      </c>
      <c r="L5" s="81"/>
      <c r="M5" s="68"/>
      <c r="N5" s="63"/>
    </row>
    <row r="6" ht="18" customHeight="1" spans="1:14">
      <c r="A6" s="85" t="s">
        <v>135</v>
      </c>
      <c r="B6" s="85" t="s">
        <v>135</v>
      </c>
      <c r="C6" s="85" t="s">
        <v>135</v>
      </c>
      <c r="D6" s="71" t="s">
        <v>135</v>
      </c>
      <c r="E6" s="71" t="s">
        <v>135</v>
      </c>
      <c r="F6" s="87" t="s">
        <v>135</v>
      </c>
      <c r="G6" s="71" t="s">
        <v>135</v>
      </c>
      <c r="H6" s="71" t="s">
        <v>135</v>
      </c>
      <c r="I6" s="71" t="s">
        <v>135</v>
      </c>
      <c r="J6" s="68" t="s">
        <v>135</v>
      </c>
      <c r="K6" s="68" t="s">
        <v>135</v>
      </c>
      <c r="L6" s="71" t="s">
        <v>135</v>
      </c>
      <c r="M6" s="71" t="s">
        <v>135</v>
      </c>
      <c r="N6" s="71" t="s">
        <v>135</v>
      </c>
    </row>
    <row r="7" ht="18" customHeight="1" spans="1:14">
      <c r="A7" s="85"/>
      <c r="B7" s="85"/>
      <c r="C7" s="85"/>
      <c r="D7" s="75"/>
      <c r="E7" s="75"/>
      <c r="F7" s="75"/>
      <c r="G7" s="75"/>
      <c r="H7" s="75"/>
      <c r="I7" s="75"/>
      <c r="J7" s="68"/>
      <c r="K7" s="68"/>
      <c r="L7" s="75"/>
      <c r="M7" s="75"/>
      <c r="N7" s="75"/>
    </row>
    <row r="8" ht="18" customHeight="1" spans="1:14">
      <c r="A8" s="85"/>
      <c r="B8" s="85"/>
      <c r="C8" s="85"/>
      <c r="D8" s="75"/>
      <c r="E8" s="75"/>
      <c r="F8" s="77"/>
      <c r="G8" s="77"/>
      <c r="H8" s="77"/>
      <c r="I8" s="75"/>
      <c r="J8" s="68"/>
      <c r="K8" s="68"/>
      <c r="L8" s="75"/>
      <c r="M8" s="75"/>
      <c r="N8" s="75"/>
    </row>
    <row r="9" ht="18" customHeight="1" spans="1:14">
      <c r="A9" s="85"/>
      <c r="B9" s="85"/>
      <c r="C9" s="85"/>
      <c r="D9" s="75"/>
      <c r="E9" s="77"/>
      <c r="F9" s="77"/>
      <c r="G9" s="77"/>
      <c r="H9" s="77"/>
      <c r="I9" s="75"/>
      <c r="J9" s="68"/>
      <c r="K9" s="68"/>
      <c r="L9" s="75"/>
      <c r="M9" s="75"/>
      <c r="N9" s="77"/>
    </row>
    <row r="10" ht="18" customHeight="1" spans="1:14">
      <c r="A10" s="85"/>
      <c r="B10" s="85"/>
      <c r="C10" s="85"/>
      <c r="D10" s="75"/>
      <c r="E10" s="77"/>
      <c r="F10" s="77"/>
      <c r="G10" s="77"/>
      <c r="H10" s="77"/>
      <c r="I10" s="75"/>
      <c r="J10" s="68"/>
      <c r="K10" s="68"/>
      <c r="L10" s="75"/>
      <c r="M10" s="75"/>
      <c r="N10" s="77"/>
    </row>
    <row r="11" ht="18" customHeight="1" spans="1:14">
      <c r="A11" s="85"/>
      <c r="B11" s="85"/>
      <c r="C11" s="85"/>
      <c r="D11" s="75"/>
      <c r="E11" s="77"/>
      <c r="F11" s="77"/>
      <c r="G11" s="77"/>
      <c r="H11" s="75"/>
      <c r="I11" s="75"/>
      <c r="J11" s="68"/>
      <c r="K11" s="68"/>
      <c r="L11" s="75"/>
      <c r="M11" s="75"/>
      <c r="N11" s="77"/>
    </row>
    <row r="12" ht="18" customHeight="1" spans="1:14">
      <c r="A12" s="85"/>
      <c r="B12" s="85"/>
      <c r="C12" s="85"/>
      <c r="D12" s="75"/>
      <c r="E12" s="77"/>
      <c r="F12" s="77"/>
      <c r="G12" s="77"/>
      <c r="H12" s="75"/>
      <c r="I12" s="75"/>
      <c r="J12" s="68"/>
      <c r="K12" s="68"/>
      <c r="L12" s="75"/>
      <c r="M12" s="75"/>
      <c r="N12" s="77"/>
    </row>
    <row r="13" ht="18" customHeight="1" spans="1:14">
      <c r="A13" s="85"/>
      <c r="B13" s="85"/>
      <c r="C13" s="85"/>
      <c r="D13" s="75"/>
      <c r="E13" s="77"/>
      <c r="F13" s="77"/>
      <c r="G13" s="77"/>
      <c r="H13" s="75"/>
      <c r="I13" s="75"/>
      <c r="J13" s="68"/>
      <c r="K13" s="68"/>
      <c r="L13" s="75"/>
      <c r="M13" s="75"/>
      <c r="N13" s="75"/>
    </row>
    <row r="14" ht="18" customHeight="1" spans="1:14">
      <c r="A14" s="85"/>
      <c r="B14" s="85"/>
      <c r="C14" s="85"/>
      <c r="D14" s="75"/>
      <c r="E14" s="77"/>
      <c r="F14" s="77"/>
      <c r="G14" s="77"/>
      <c r="H14" s="75"/>
      <c r="I14" s="75"/>
      <c r="J14" s="68"/>
      <c r="K14" s="68"/>
      <c r="L14" s="75"/>
      <c r="M14" s="75"/>
      <c r="N14" s="75"/>
    </row>
    <row r="15" ht="18" customHeight="1" spans="1:14">
      <c r="A15" s="85"/>
      <c r="B15" s="85"/>
      <c r="C15" s="85"/>
      <c r="D15" s="75"/>
      <c r="E15" s="77"/>
      <c r="F15" s="77"/>
      <c r="G15" s="77"/>
      <c r="H15" s="75"/>
      <c r="I15" s="77"/>
      <c r="J15" s="68"/>
      <c r="K15" s="68"/>
      <c r="L15" s="77"/>
      <c r="M15" s="75"/>
      <c r="N15" s="77"/>
    </row>
    <row r="16" customHeight="1" spans="13:13">
      <c r="M16" s="60"/>
    </row>
    <row r="17" customHeight="1" spans="13:13">
      <c r="M17" s="60"/>
    </row>
    <row r="18" customHeight="1" spans="13:13">
      <c r="M18" s="60"/>
    </row>
    <row r="19" customHeight="1" spans="13:13">
      <c r="M19" s="60"/>
    </row>
  </sheetData>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A10" workbookViewId="0">
      <selection activeCell="C12" sqref="C12"/>
    </sheetView>
  </sheetViews>
  <sheetFormatPr defaultColWidth="9.11111111111111" defaultRowHeight="12.75" customHeight="1"/>
  <cols>
    <col min="1" max="1" width="11.6666666666667" customWidth="1"/>
    <col min="2" max="2" width="15.1111111111111" customWidth="1"/>
    <col min="3" max="3" width="10.6666666666667" customWidth="1"/>
    <col min="4" max="4" width="8.44444444444444" customWidth="1"/>
    <col min="5" max="6" width="11.7777777777778" customWidth="1"/>
    <col min="7" max="7" width="9.33333333333333" customWidth="1"/>
    <col min="8" max="9" width="11.7777777777778" customWidth="1"/>
    <col min="10" max="11" width="6.77777777777778" customWidth="1"/>
    <col min="12" max="13" width="7.66666666666667" customWidth="1"/>
    <col min="14" max="18" width="9.11111111111111" customWidth="1"/>
    <col min="19" max="19" width="6.77777777777778" customWidth="1"/>
  </cols>
  <sheetData>
    <row r="1" ht="30" customHeight="1" spans="1:3">
      <c r="A1" s="60" t="s">
        <v>35</v>
      </c>
      <c r="C1" s="61" t="s">
        <v>35</v>
      </c>
    </row>
    <row r="2" ht="28.5" customHeight="1" spans="1:29">
      <c r="A2" s="62" t="s">
        <v>36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spans="29:29">
      <c r="AC3" s="82" t="s">
        <v>45</v>
      </c>
    </row>
    <row r="4" ht="17.25" customHeight="1" spans="1:29">
      <c r="A4" s="63" t="s">
        <v>120</v>
      </c>
      <c r="B4" s="63" t="s">
        <v>121</v>
      </c>
      <c r="C4" s="64" t="s">
        <v>212</v>
      </c>
      <c r="D4" s="65"/>
      <c r="E4" s="65"/>
      <c r="F4" s="65"/>
      <c r="G4" s="65"/>
      <c r="H4" s="65"/>
      <c r="I4" s="65"/>
      <c r="J4" s="65"/>
      <c r="K4" s="78"/>
      <c r="L4" s="64" t="s">
        <v>213</v>
      </c>
      <c r="M4" s="65"/>
      <c r="N4" s="65"/>
      <c r="O4" s="65"/>
      <c r="P4" s="65"/>
      <c r="Q4" s="65"/>
      <c r="R4" s="65"/>
      <c r="S4" s="65"/>
      <c r="T4" s="78"/>
      <c r="U4" s="64" t="s">
        <v>214</v>
      </c>
      <c r="V4" s="65"/>
      <c r="W4" s="65"/>
      <c r="X4" s="65"/>
      <c r="Y4" s="65"/>
      <c r="Z4" s="65"/>
      <c r="AA4" s="65"/>
      <c r="AB4" s="65"/>
      <c r="AC4" s="78"/>
    </row>
    <row r="5" ht="17.25" customHeight="1" spans="1:29">
      <c r="A5" s="63"/>
      <c r="B5" s="63"/>
      <c r="C5" s="66" t="s">
        <v>125</v>
      </c>
      <c r="D5" s="64" t="s">
        <v>215</v>
      </c>
      <c r="E5" s="65"/>
      <c r="F5" s="65"/>
      <c r="G5" s="65"/>
      <c r="H5" s="65"/>
      <c r="I5" s="78"/>
      <c r="J5" s="79" t="s">
        <v>216</v>
      </c>
      <c r="K5" s="79" t="s">
        <v>217</v>
      </c>
      <c r="L5" s="66" t="s">
        <v>125</v>
      </c>
      <c r="M5" s="64" t="s">
        <v>215</v>
      </c>
      <c r="N5" s="65"/>
      <c r="O5" s="65"/>
      <c r="P5" s="65"/>
      <c r="Q5" s="65"/>
      <c r="R5" s="78"/>
      <c r="S5" s="79" t="s">
        <v>216</v>
      </c>
      <c r="T5" s="79" t="s">
        <v>217</v>
      </c>
      <c r="U5" s="66" t="s">
        <v>125</v>
      </c>
      <c r="V5" s="64" t="s">
        <v>215</v>
      </c>
      <c r="W5" s="65"/>
      <c r="X5" s="65"/>
      <c r="Y5" s="65"/>
      <c r="Z5" s="65"/>
      <c r="AA5" s="78"/>
      <c r="AB5" s="79" t="s">
        <v>216</v>
      </c>
      <c r="AC5" s="79" t="s">
        <v>217</v>
      </c>
    </row>
    <row r="6" ht="23.25" customHeight="1" spans="1:29">
      <c r="A6" s="63"/>
      <c r="B6" s="63"/>
      <c r="C6" s="67"/>
      <c r="D6" s="68" t="s">
        <v>133</v>
      </c>
      <c r="E6" s="68" t="s">
        <v>218</v>
      </c>
      <c r="F6" s="68" t="s">
        <v>219</v>
      </c>
      <c r="G6" s="68" t="s">
        <v>220</v>
      </c>
      <c r="H6" s="68"/>
      <c r="I6" s="68"/>
      <c r="J6" s="80"/>
      <c r="K6" s="80"/>
      <c r="L6" s="67"/>
      <c r="M6" s="68" t="s">
        <v>133</v>
      </c>
      <c r="N6" s="68" t="s">
        <v>218</v>
      </c>
      <c r="O6" s="68" t="s">
        <v>219</v>
      </c>
      <c r="P6" s="68" t="s">
        <v>220</v>
      </c>
      <c r="Q6" s="68"/>
      <c r="R6" s="68"/>
      <c r="S6" s="80"/>
      <c r="T6" s="80"/>
      <c r="U6" s="67"/>
      <c r="V6" s="68" t="s">
        <v>133</v>
      </c>
      <c r="W6" s="68" t="s">
        <v>218</v>
      </c>
      <c r="X6" s="68" t="s">
        <v>219</v>
      </c>
      <c r="Y6" s="68" t="s">
        <v>220</v>
      </c>
      <c r="Z6" s="68"/>
      <c r="AA6" s="68"/>
      <c r="AB6" s="80"/>
      <c r="AC6" s="80"/>
    </row>
    <row r="7" ht="44.25" customHeight="1" spans="1:29">
      <c r="A7" s="63"/>
      <c r="B7" s="63"/>
      <c r="C7" s="69"/>
      <c r="D7" s="68"/>
      <c r="E7" s="68"/>
      <c r="F7" s="68"/>
      <c r="G7" s="70" t="s">
        <v>133</v>
      </c>
      <c r="H7" s="70" t="s">
        <v>221</v>
      </c>
      <c r="I7" s="70" t="s">
        <v>222</v>
      </c>
      <c r="J7" s="81"/>
      <c r="K7" s="81"/>
      <c r="L7" s="69"/>
      <c r="M7" s="68"/>
      <c r="N7" s="68"/>
      <c r="O7" s="68"/>
      <c r="P7" s="70" t="s">
        <v>133</v>
      </c>
      <c r="Q7" s="70" t="s">
        <v>221</v>
      </c>
      <c r="R7" s="70" t="s">
        <v>222</v>
      </c>
      <c r="S7" s="81"/>
      <c r="T7" s="81"/>
      <c r="U7" s="69"/>
      <c r="V7" s="68"/>
      <c r="W7" s="68"/>
      <c r="X7" s="68"/>
      <c r="Y7" s="70" t="s">
        <v>133</v>
      </c>
      <c r="Z7" s="70" t="s">
        <v>221</v>
      </c>
      <c r="AA7" s="70" t="s">
        <v>222</v>
      </c>
      <c r="AB7" s="81"/>
      <c r="AC7" s="81"/>
    </row>
    <row r="8" ht="19.5" customHeight="1" spans="1:29">
      <c r="A8" s="71" t="s">
        <v>135</v>
      </c>
      <c r="B8" s="71" t="s">
        <v>135</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223</v>
      </c>
      <c r="V8" s="71" t="s">
        <v>224</v>
      </c>
      <c r="W8" s="71" t="s">
        <v>225</v>
      </c>
      <c r="X8" s="71" t="s">
        <v>226</v>
      </c>
      <c r="Y8" s="71" t="s">
        <v>227</v>
      </c>
      <c r="Z8" s="71" t="s">
        <v>228</v>
      </c>
      <c r="AA8" s="71" t="s">
        <v>229</v>
      </c>
      <c r="AB8" s="71" t="s">
        <v>230</v>
      </c>
      <c r="AC8" s="71" t="s">
        <v>231</v>
      </c>
    </row>
    <row r="9" s="4" customFormat="1" ht="15" customHeight="1" spans="1:29">
      <c r="A9" s="73">
        <v>610</v>
      </c>
      <c r="B9" s="73" t="s">
        <v>232</v>
      </c>
      <c r="C9" s="74">
        <v>21000</v>
      </c>
      <c r="D9" s="74">
        <v>21000</v>
      </c>
      <c r="E9" s="73"/>
      <c r="F9" s="73">
        <v>21000</v>
      </c>
      <c r="G9" s="74" t="e">
        <f>H9+F99789I9</f>
        <v>#NAME?</v>
      </c>
      <c r="H9" s="73"/>
      <c r="I9" s="73"/>
      <c r="J9" s="73"/>
      <c r="K9" s="73"/>
      <c r="L9" s="74">
        <f>M9+S9+T9</f>
        <v>10000</v>
      </c>
      <c r="M9" s="74">
        <f>SUM(N9:P9)</f>
        <v>10000</v>
      </c>
      <c r="N9" s="73"/>
      <c r="O9" s="73">
        <v>10000</v>
      </c>
      <c r="P9" s="74">
        <f>Q9+R9</f>
        <v>0</v>
      </c>
      <c r="Q9" s="73"/>
      <c r="R9" s="73"/>
      <c r="S9" s="73"/>
      <c r="T9" s="73"/>
      <c r="U9" s="74">
        <f t="shared" ref="U9:AC9" si="0">L9-C9</f>
        <v>-11000</v>
      </c>
      <c r="V9" s="74">
        <f t="shared" si="0"/>
        <v>-11000</v>
      </c>
      <c r="W9" s="74">
        <f t="shared" si="0"/>
        <v>0</v>
      </c>
      <c r="X9" s="74">
        <f t="shared" si="0"/>
        <v>-11000</v>
      </c>
      <c r="Y9" s="74" t="e">
        <f t="shared" si="0"/>
        <v>#NAME?</v>
      </c>
      <c r="Z9" s="74">
        <f t="shared" si="0"/>
        <v>0</v>
      </c>
      <c r="AA9" s="74">
        <f t="shared" si="0"/>
        <v>0</v>
      </c>
      <c r="AB9" s="74">
        <f t="shared" si="0"/>
        <v>0</v>
      </c>
      <c r="AC9" s="74">
        <f t="shared" si="0"/>
        <v>0</v>
      </c>
    </row>
    <row r="10" ht="15" customHeight="1" spans="1:29">
      <c r="A10" s="75">
        <v>610001</v>
      </c>
      <c r="B10" s="75" t="s">
        <v>136</v>
      </c>
      <c r="C10" s="76">
        <v>21000</v>
      </c>
      <c r="D10" s="76">
        <v>21000</v>
      </c>
      <c r="E10" s="76"/>
      <c r="F10" s="76">
        <v>21000</v>
      </c>
      <c r="G10" s="76"/>
      <c r="H10" s="76"/>
      <c r="I10" s="76"/>
      <c r="J10" s="76"/>
      <c r="K10" s="76"/>
      <c r="L10" s="76">
        <v>10000</v>
      </c>
      <c r="M10" s="76">
        <v>10000</v>
      </c>
      <c r="N10" s="76"/>
      <c r="O10" s="76">
        <v>10000</v>
      </c>
      <c r="P10" s="75"/>
      <c r="Q10" s="75"/>
      <c r="R10" s="75"/>
      <c r="S10" s="75"/>
      <c r="T10" s="75"/>
      <c r="U10" s="75"/>
      <c r="V10" s="75"/>
      <c r="W10" s="75"/>
      <c r="X10" s="75"/>
      <c r="Y10" s="75"/>
      <c r="Z10" s="75"/>
      <c r="AA10" s="75"/>
      <c r="AB10" s="75"/>
      <c r="AC10" s="75"/>
    </row>
    <row r="11" ht="15" customHeight="1" spans="1:29">
      <c r="A11" s="75"/>
      <c r="B11" s="75"/>
      <c r="C11" s="76"/>
      <c r="D11" s="76"/>
      <c r="E11" s="76"/>
      <c r="F11" s="76"/>
      <c r="G11" s="76"/>
      <c r="H11" s="76"/>
      <c r="I11" s="76"/>
      <c r="J11" s="76"/>
      <c r="K11" s="76"/>
      <c r="L11" s="76"/>
      <c r="M11" s="76"/>
      <c r="N11" s="76"/>
      <c r="O11" s="76"/>
      <c r="P11" s="75"/>
      <c r="Q11" s="75"/>
      <c r="R11" s="75"/>
      <c r="S11" s="75"/>
      <c r="T11" s="75"/>
      <c r="U11" s="75"/>
      <c r="V11" s="75"/>
      <c r="W11" s="75"/>
      <c r="X11" s="75"/>
      <c r="Y11" s="75"/>
      <c r="Z11" s="75"/>
      <c r="AA11" s="75"/>
      <c r="AB11" s="75"/>
      <c r="AC11" s="75"/>
    </row>
    <row r="12" ht="15" customHeight="1" spans="1:29">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ht="15" customHeight="1" spans="1:29">
      <c r="A13" s="77"/>
      <c r="B13" s="75"/>
      <c r="C13" s="77"/>
      <c r="D13" s="75"/>
      <c r="E13" s="75"/>
      <c r="F13" s="75"/>
      <c r="G13" s="75"/>
      <c r="H13" s="75"/>
      <c r="I13" s="75"/>
      <c r="J13" s="75"/>
      <c r="K13" s="75"/>
      <c r="L13" s="77"/>
      <c r="M13" s="75"/>
      <c r="N13" s="75"/>
      <c r="O13" s="75"/>
      <c r="P13" s="75"/>
      <c r="Q13" s="75"/>
      <c r="R13" s="75"/>
      <c r="S13" s="75"/>
      <c r="T13" s="75"/>
      <c r="U13" s="77"/>
      <c r="V13" s="75"/>
      <c r="W13" s="75"/>
      <c r="X13" s="75"/>
      <c r="Y13" s="75"/>
      <c r="Z13" s="75"/>
      <c r="AA13" s="75"/>
      <c r="AB13" s="75"/>
      <c r="AC13" s="75"/>
    </row>
    <row r="14" ht="15" customHeight="1" spans="1:29">
      <c r="A14" s="77"/>
      <c r="B14" s="75"/>
      <c r="C14" s="75"/>
      <c r="D14" s="77"/>
      <c r="E14" s="75"/>
      <c r="F14" s="75"/>
      <c r="G14" s="75"/>
      <c r="H14" s="75"/>
      <c r="I14" s="75"/>
      <c r="J14" s="75"/>
      <c r="K14" s="75"/>
      <c r="L14" s="75"/>
      <c r="M14" s="77"/>
      <c r="N14" s="75"/>
      <c r="O14" s="75"/>
      <c r="P14" s="75"/>
      <c r="Q14" s="75"/>
      <c r="R14" s="75"/>
      <c r="S14" s="75"/>
      <c r="T14" s="75"/>
      <c r="U14" s="75"/>
      <c r="V14" s="77"/>
      <c r="W14" s="75"/>
      <c r="X14" s="75"/>
      <c r="Y14" s="75"/>
      <c r="Z14" s="75"/>
      <c r="AA14" s="75"/>
      <c r="AB14" s="75"/>
      <c r="AC14" s="75"/>
    </row>
    <row r="15" ht="15" customHeight="1" spans="1:29">
      <c r="A15" s="77"/>
      <c r="B15" s="77"/>
      <c r="C15" s="77"/>
      <c r="D15" s="77"/>
      <c r="E15" s="75"/>
      <c r="F15" s="75"/>
      <c r="G15" s="75"/>
      <c r="H15" s="75"/>
      <c r="I15" s="75"/>
      <c r="J15" s="75"/>
      <c r="K15" s="75"/>
      <c r="L15" s="77"/>
      <c r="M15" s="77"/>
      <c r="N15" s="75"/>
      <c r="O15" s="75"/>
      <c r="P15" s="75"/>
      <c r="Q15" s="75"/>
      <c r="R15" s="75"/>
      <c r="S15" s="75"/>
      <c r="T15" s="75"/>
      <c r="U15" s="77"/>
      <c r="V15" s="77"/>
      <c r="W15" s="75"/>
      <c r="X15" s="75"/>
      <c r="Y15" s="75"/>
      <c r="Z15" s="75"/>
      <c r="AA15" s="75"/>
      <c r="AB15" s="75"/>
      <c r="AC15" s="75"/>
    </row>
    <row r="16" ht="15" customHeight="1" spans="1:29">
      <c r="A16" s="77"/>
      <c r="B16" s="77"/>
      <c r="C16" s="77"/>
      <c r="D16" s="77"/>
      <c r="E16" s="77"/>
      <c r="F16" s="75"/>
      <c r="G16" s="75"/>
      <c r="H16" s="75"/>
      <c r="I16" s="75"/>
      <c r="J16" s="75"/>
      <c r="K16" s="75"/>
      <c r="L16" s="77"/>
      <c r="M16" s="77"/>
      <c r="N16" s="77"/>
      <c r="O16" s="75"/>
      <c r="P16" s="75"/>
      <c r="Q16" s="75"/>
      <c r="R16" s="75"/>
      <c r="S16" s="75"/>
      <c r="T16" s="75"/>
      <c r="U16" s="77"/>
      <c r="V16" s="77"/>
      <c r="W16" s="77"/>
      <c r="X16" s="75"/>
      <c r="Y16" s="75"/>
      <c r="Z16" s="75"/>
      <c r="AA16" s="75"/>
      <c r="AB16" s="75"/>
      <c r="AC16" s="75"/>
    </row>
    <row r="17" customHeight="1" spans="6:11">
      <c r="F17" s="60"/>
      <c r="G17" s="60"/>
      <c r="H17" s="60"/>
      <c r="I17" s="60"/>
      <c r="J17" s="60"/>
      <c r="K17" s="60"/>
    </row>
    <row r="18" customHeight="1" spans="7:11">
      <c r="G18" s="60"/>
      <c r="H18" s="60"/>
      <c r="K18" s="60"/>
    </row>
    <row r="19" customHeight="1" spans="8:11">
      <c r="H19" s="60"/>
      <c r="K19" s="60"/>
    </row>
    <row r="20" customHeight="1" spans="8:11">
      <c r="H20" s="60"/>
      <c r="K20" s="60"/>
    </row>
    <row r="21" customHeight="1" spans="9:11">
      <c r="I21" s="60"/>
      <c r="K21" s="60"/>
    </row>
    <row r="22" customHeight="1" spans="9:10">
      <c r="I22" s="60"/>
      <c r="J22" s="60"/>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0" fitToHeight="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showGridLines="0" workbookViewId="0">
      <selection activeCell="H8" sqref="H8:I8"/>
    </sheetView>
  </sheetViews>
  <sheetFormatPr defaultColWidth="12" defaultRowHeight="14.25"/>
  <cols>
    <col min="1" max="2" width="8.11111111111111" style="12" customWidth="1"/>
    <col min="3" max="3" width="16.4444444444444" style="12" customWidth="1"/>
    <col min="4" max="4" width="32.4444444444444" style="12" customWidth="1"/>
    <col min="5" max="5" width="26.1111111111111" style="12" customWidth="1"/>
    <col min="6" max="6" width="16.4444444444444" style="12" customWidth="1"/>
    <col min="7" max="7" width="16.7777777777778" style="12" customWidth="1"/>
    <col min="8" max="8" width="16.4444444444444" style="12" customWidth="1"/>
    <col min="9" max="9" width="26.1111111111111" style="12" customWidth="1"/>
    <col min="10" max="16384" width="12" style="12"/>
  </cols>
  <sheetData>
    <row r="1" ht="16.5" customHeight="1" spans="1:4">
      <c r="A1" s="13" t="s">
        <v>37</v>
      </c>
      <c r="B1" s="14"/>
      <c r="C1" s="14"/>
      <c r="D1" s="14"/>
    </row>
    <row r="2" ht="33.75" customHeight="1" spans="1:9">
      <c r="A2" s="15" t="s">
        <v>38</v>
      </c>
      <c r="B2" s="15"/>
      <c r="C2" s="15"/>
      <c r="D2" s="15"/>
      <c r="E2" s="15"/>
      <c r="F2" s="15"/>
      <c r="G2" s="15"/>
      <c r="H2" s="15"/>
      <c r="I2" s="15"/>
    </row>
    <row r="3" customHeight="1" spans="1:9">
      <c r="A3" s="16"/>
      <c r="B3" s="16"/>
      <c r="C3" s="16"/>
      <c r="D3" s="16"/>
      <c r="E3" s="16"/>
      <c r="F3" s="16"/>
      <c r="G3" s="16"/>
      <c r="H3" s="16"/>
      <c r="I3" s="16"/>
    </row>
    <row r="4" ht="21.75" customHeight="1" spans="1:4">
      <c r="A4" s="17"/>
      <c r="B4" s="18"/>
      <c r="C4" s="19"/>
      <c r="D4" s="19"/>
    </row>
    <row r="5" ht="22" customHeight="1" spans="1:9">
      <c r="A5" s="20" t="s">
        <v>233</v>
      </c>
      <c r="B5" s="21"/>
      <c r="C5" s="21"/>
      <c r="D5" s="22" t="s">
        <v>234</v>
      </c>
      <c r="E5" s="22"/>
      <c r="F5" s="22"/>
      <c r="G5" s="22"/>
      <c r="H5" s="22"/>
      <c r="I5" s="22"/>
    </row>
    <row r="6" ht="22" customHeight="1" spans="1:9">
      <c r="A6" s="23" t="s">
        <v>235</v>
      </c>
      <c r="B6" s="24"/>
      <c r="C6" s="24"/>
      <c r="D6" s="25" t="s">
        <v>136</v>
      </c>
      <c r="E6" s="25"/>
      <c r="F6" s="23" t="s">
        <v>236</v>
      </c>
      <c r="G6" s="26"/>
      <c r="H6" s="22" t="s">
        <v>237</v>
      </c>
      <c r="I6" s="22"/>
    </row>
    <row r="7" ht="22" customHeight="1" spans="1:9">
      <c r="A7" s="27" t="s">
        <v>238</v>
      </c>
      <c r="B7" s="28"/>
      <c r="C7" s="29"/>
      <c r="D7" s="30" t="s">
        <v>239</v>
      </c>
      <c r="E7" s="30">
        <v>100000</v>
      </c>
      <c r="F7" s="31" t="s">
        <v>240</v>
      </c>
      <c r="G7" s="32"/>
      <c r="H7" s="33">
        <v>100000</v>
      </c>
      <c r="I7" s="49"/>
    </row>
    <row r="8" ht="22" customHeight="1" spans="1:9">
      <c r="A8" s="34"/>
      <c r="B8" s="35"/>
      <c r="C8" s="36"/>
      <c r="D8" s="30" t="s">
        <v>241</v>
      </c>
      <c r="E8" s="30">
        <v>100000</v>
      </c>
      <c r="F8" s="31" t="s">
        <v>241</v>
      </c>
      <c r="G8" s="32"/>
      <c r="H8" s="33">
        <v>100000</v>
      </c>
      <c r="I8" s="49"/>
    </row>
    <row r="9" ht="22" customHeight="1" spans="1:9">
      <c r="A9" s="37"/>
      <c r="B9" s="38"/>
      <c r="C9" s="39"/>
      <c r="D9" s="30" t="s">
        <v>242</v>
      </c>
      <c r="E9" s="30"/>
      <c r="F9" s="31" t="s">
        <v>243</v>
      </c>
      <c r="G9" s="32"/>
      <c r="H9" s="33"/>
      <c r="I9" s="49"/>
    </row>
    <row r="10" ht="22" customHeight="1" spans="1:9">
      <c r="A10" s="22" t="s">
        <v>244</v>
      </c>
      <c r="B10" s="25" t="s">
        <v>245</v>
      </c>
      <c r="C10" s="25"/>
      <c r="D10" s="25"/>
      <c r="E10" s="25"/>
      <c r="F10" s="23" t="s">
        <v>246</v>
      </c>
      <c r="G10" s="24"/>
      <c r="H10" s="24"/>
      <c r="I10" s="26"/>
    </row>
    <row r="11" ht="101.15" customHeight="1" spans="1:9">
      <c r="A11" s="40"/>
      <c r="B11" s="41" t="s">
        <v>247</v>
      </c>
      <c r="C11" s="41"/>
      <c r="D11" s="41"/>
      <c r="E11" s="41"/>
      <c r="F11" s="42" t="s">
        <v>247</v>
      </c>
      <c r="G11" s="43"/>
      <c r="H11" s="44"/>
      <c r="I11" s="50"/>
    </row>
    <row r="12" ht="24" spans="1:9">
      <c r="A12" s="25" t="s">
        <v>248</v>
      </c>
      <c r="B12" s="45" t="s">
        <v>249</v>
      </c>
      <c r="C12" s="25" t="s">
        <v>250</v>
      </c>
      <c r="D12" s="25" t="s">
        <v>251</v>
      </c>
      <c r="E12" s="25" t="s">
        <v>252</v>
      </c>
      <c r="F12" s="25" t="s">
        <v>250</v>
      </c>
      <c r="G12" s="25" t="s">
        <v>251</v>
      </c>
      <c r="H12" s="25"/>
      <c r="I12" s="25" t="s">
        <v>252</v>
      </c>
    </row>
    <row r="13" ht="22" customHeight="1" spans="1:9">
      <c r="A13" s="25"/>
      <c r="B13" s="25" t="s">
        <v>253</v>
      </c>
      <c r="C13" s="25" t="s">
        <v>254</v>
      </c>
      <c r="D13" s="30" t="s">
        <v>255</v>
      </c>
      <c r="E13" s="46"/>
      <c r="F13" s="25" t="s">
        <v>254</v>
      </c>
      <c r="G13" s="47" t="s">
        <v>255</v>
      </c>
      <c r="H13" s="47"/>
      <c r="I13" s="46"/>
    </row>
    <row r="14" ht="22" customHeight="1" spans="1:9">
      <c r="A14" s="25"/>
      <c r="B14" s="22"/>
      <c r="C14" s="25"/>
      <c r="D14" s="30" t="s">
        <v>256</v>
      </c>
      <c r="E14" s="46"/>
      <c r="F14" s="25"/>
      <c r="G14" s="47" t="s">
        <v>256</v>
      </c>
      <c r="H14" s="47"/>
      <c r="I14" s="46"/>
    </row>
    <row r="15" ht="22" customHeight="1" spans="1:9">
      <c r="A15" s="25"/>
      <c r="B15" s="22"/>
      <c r="C15" s="25"/>
      <c r="D15" s="30" t="s">
        <v>257</v>
      </c>
      <c r="E15" s="46"/>
      <c r="F15" s="25"/>
      <c r="G15" s="47" t="s">
        <v>257</v>
      </c>
      <c r="H15" s="47"/>
      <c r="I15" s="46"/>
    </row>
    <row r="16" ht="22" customHeight="1" spans="1:9">
      <c r="A16" s="25"/>
      <c r="B16" s="22"/>
      <c r="C16" s="25" t="s">
        <v>258</v>
      </c>
      <c r="D16" s="30" t="s">
        <v>255</v>
      </c>
      <c r="E16" s="46"/>
      <c r="F16" s="25" t="s">
        <v>258</v>
      </c>
      <c r="G16" s="47" t="s">
        <v>255</v>
      </c>
      <c r="H16" s="47"/>
      <c r="I16" s="46"/>
    </row>
    <row r="17" ht="22" customHeight="1" spans="1:9">
      <c r="A17" s="25"/>
      <c r="B17" s="22"/>
      <c r="C17" s="25"/>
      <c r="D17" s="30" t="s">
        <v>256</v>
      </c>
      <c r="E17" s="46"/>
      <c r="F17" s="25"/>
      <c r="G17" s="47" t="s">
        <v>256</v>
      </c>
      <c r="H17" s="47"/>
      <c r="I17" s="46"/>
    </row>
    <row r="18" ht="22" customHeight="1" spans="1:9">
      <c r="A18" s="25"/>
      <c r="B18" s="22"/>
      <c r="C18" s="25"/>
      <c r="D18" s="30" t="s">
        <v>257</v>
      </c>
      <c r="E18" s="46"/>
      <c r="F18" s="25"/>
      <c r="G18" s="47" t="s">
        <v>257</v>
      </c>
      <c r="H18" s="47"/>
      <c r="I18" s="46"/>
    </row>
    <row r="19" ht="22" customHeight="1" spans="1:9">
      <c r="A19" s="25"/>
      <c r="B19" s="22"/>
      <c r="C19" s="25" t="s">
        <v>259</v>
      </c>
      <c r="D19" s="30" t="s">
        <v>255</v>
      </c>
      <c r="E19" s="46"/>
      <c r="F19" s="25" t="s">
        <v>259</v>
      </c>
      <c r="G19" s="47" t="s">
        <v>255</v>
      </c>
      <c r="H19" s="47"/>
      <c r="I19" s="46"/>
    </row>
    <row r="20" ht="22" customHeight="1" spans="1:9">
      <c r="A20" s="25"/>
      <c r="B20" s="22"/>
      <c r="C20" s="25"/>
      <c r="D20" s="30" t="s">
        <v>256</v>
      </c>
      <c r="E20" s="46"/>
      <c r="F20" s="25"/>
      <c r="G20" s="47" t="s">
        <v>256</v>
      </c>
      <c r="H20" s="47"/>
      <c r="I20" s="46"/>
    </row>
    <row r="21" ht="22" customHeight="1" spans="1:9">
      <c r="A21" s="25"/>
      <c r="B21" s="22"/>
      <c r="C21" s="25"/>
      <c r="D21" s="30" t="s">
        <v>257</v>
      </c>
      <c r="E21" s="46"/>
      <c r="F21" s="25"/>
      <c r="G21" s="47" t="s">
        <v>257</v>
      </c>
      <c r="H21" s="47"/>
      <c r="I21" s="46"/>
    </row>
    <row r="22" ht="22" customHeight="1" spans="1:9">
      <c r="A22" s="25"/>
      <c r="B22" s="22"/>
      <c r="C22" s="25" t="s">
        <v>260</v>
      </c>
      <c r="D22" s="30" t="s">
        <v>255</v>
      </c>
      <c r="E22" s="46"/>
      <c r="F22" s="25" t="s">
        <v>260</v>
      </c>
      <c r="G22" s="47" t="s">
        <v>255</v>
      </c>
      <c r="H22" s="47"/>
      <c r="I22" s="46"/>
    </row>
    <row r="23" ht="22" customHeight="1" spans="1:9">
      <c r="A23" s="25"/>
      <c r="B23" s="22"/>
      <c r="C23" s="25"/>
      <c r="D23" s="30" t="s">
        <v>256</v>
      </c>
      <c r="E23" s="46"/>
      <c r="F23" s="25"/>
      <c r="G23" s="47" t="s">
        <v>256</v>
      </c>
      <c r="H23" s="47"/>
      <c r="I23" s="46"/>
    </row>
    <row r="24" ht="22" customHeight="1" spans="1:9">
      <c r="A24" s="25"/>
      <c r="B24" s="22"/>
      <c r="C24" s="25"/>
      <c r="D24" s="30" t="s">
        <v>257</v>
      </c>
      <c r="E24" s="46"/>
      <c r="F24" s="25"/>
      <c r="G24" s="47" t="s">
        <v>257</v>
      </c>
      <c r="H24" s="47"/>
      <c r="I24" s="46"/>
    </row>
    <row r="25" ht="22" customHeight="1" spans="1:9">
      <c r="A25" s="25"/>
      <c r="B25" s="22"/>
      <c r="C25" s="25" t="s">
        <v>261</v>
      </c>
      <c r="D25" s="46"/>
      <c r="E25" s="25"/>
      <c r="F25" s="25" t="s">
        <v>261</v>
      </c>
      <c r="G25" s="47"/>
      <c r="H25" s="47"/>
      <c r="I25" s="46"/>
    </row>
    <row r="26" ht="22" customHeight="1" spans="1:9">
      <c r="A26" s="25"/>
      <c r="B26" s="25" t="s">
        <v>262</v>
      </c>
      <c r="C26" s="25" t="s">
        <v>263</v>
      </c>
      <c r="D26" s="30" t="s">
        <v>255</v>
      </c>
      <c r="E26" s="46"/>
      <c r="F26" s="25" t="s">
        <v>263</v>
      </c>
      <c r="G26" s="47" t="s">
        <v>255</v>
      </c>
      <c r="H26" s="47"/>
      <c r="I26" s="46"/>
    </row>
    <row r="27" ht="22" customHeight="1" spans="1:9">
      <c r="A27" s="25"/>
      <c r="B27" s="22"/>
      <c r="C27" s="25"/>
      <c r="D27" s="30" t="s">
        <v>256</v>
      </c>
      <c r="E27" s="46"/>
      <c r="F27" s="25"/>
      <c r="G27" s="47" t="s">
        <v>256</v>
      </c>
      <c r="H27" s="47"/>
      <c r="I27" s="46"/>
    </row>
    <row r="28" ht="22" customHeight="1" spans="1:9">
      <c r="A28" s="25"/>
      <c r="B28" s="22"/>
      <c r="C28" s="25"/>
      <c r="D28" s="30" t="s">
        <v>257</v>
      </c>
      <c r="E28" s="46"/>
      <c r="F28" s="25"/>
      <c r="G28" s="47" t="s">
        <v>257</v>
      </c>
      <c r="H28" s="47"/>
      <c r="I28" s="46"/>
    </row>
    <row r="29" ht="22" customHeight="1" spans="1:9">
      <c r="A29" s="25"/>
      <c r="B29" s="22"/>
      <c r="C29" s="25" t="s">
        <v>264</v>
      </c>
      <c r="D29" s="30" t="s">
        <v>255</v>
      </c>
      <c r="E29" s="46"/>
      <c r="F29" s="25" t="s">
        <v>264</v>
      </c>
      <c r="G29" s="47" t="s">
        <v>255</v>
      </c>
      <c r="H29" s="47"/>
      <c r="I29" s="46"/>
    </row>
    <row r="30" ht="22" customHeight="1" spans="1:9">
      <c r="A30" s="25"/>
      <c r="B30" s="22"/>
      <c r="C30" s="25"/>
      <c r="D30" s="30" t="s">
        <v>256</v>
      </c>
      <c r="E30" s="46"/>
      <c r="F30" s="25"/>
      <c r="G30" s="47" t="s">
        <v>256</v>
      </c>
      <c r="H30" s="47"/>
      <c r="I30" s="46"/>
    </row>
    <row r="31" ht="22" customHeight="1" spans="1:9">
      <c r="A31" s="25"/>
      <c r="B31" s="22"/>
      <c r="C31" s="25"/>
      <c r="D31" s="30" t="s">
        <v>257</v>
      </c>
      <c r="E31" s="46"/>
      <c r="F31" s="25"/>
      <c r="G31" s="47" t="s">
        <v>257</v>
      </c>
      <c r="H31" s="47"/>
      <c r="I31" s="46"/>
    </row>
    <row r="32" ht="22" customHeight="1" spans="1:9">
      <c r="A32" s="25"/>
      <c r="B32" s="22"/>
      <c r="C32" s="25" t="s">
        <v>265</v>
      </c>
      <c r="D32" s="30" t="s">
        <v>255</v>
      </c>
      <c r="E32" s="46"/>
      <c r="F32" s="25" t="s">
        <v>265</v>
      </c>
      <c r="G32" s="47" t="s">
        <v>255</v>
      </c>
      <c r="H32" s="47"/>
      <c r="I32" s="46"/>
    </row>
    <row r="33" ht="22" customHeight="1" spans="1:9">
      <c r="A33" s="25"/>
      <c r="B33" s="22"/>
      <c r="C33" s="25"/>
      <c r="D33" s="30" t="s">
        <v>256</v>
      </c>
      <c r="E33" s="46"/>
      <c r="F33" s="25"/>
      <c r="G33" s="47" t="s">
        <v>256</v>
      </c>
      <c r="H33" s="47"/>
      <c r="I33" s="46"/>
    </row>
    <row r="34" ht="22" customHeight="1" spans="1:9">
      <c r="A34" s="25"/>
      <c r="B34" s="22"/>
      <c r="C34" s="25"/>
      <c r="D34" s="30" t="s">
        <v>257</v>
      </c>
      <c r="E34" s="46"/>
      <c r="F34" s="25"/>
      <c r="G34" s="47" t="s">
        <v>257</v>
      </c>
      <c r="H34" s="47"/>
      <c r="I34" s="46"/>
    </row>
    <row r="35" ht="22" customHeight="1" spans="1:9">
      <c r="A35" s="25"/>
      <c r="B35" s="22"/>
      <c r="C35" s="25" t="s">
        <v>266</v>
      </c>
      <c r="D35" s="30" t="s">
        <v>255</v>
      </c>
      <c r="E35" s="46"/>
      <c r="F35" s="25" t="s">
        <v>266</v>
      </c>
      <c r="G35" s="47" t="s">
        <v>255</v>
      </c>
      <c r="H35" s="47"/>
      <c r="I35" s="46"/>
    </row>
    <row r="36" ht="22" customHeight="1" spans="1:9">
      <c r="A36" s="25"/>
      <c r="B36" s="22"/>
      <c r="C36" s="25"/>
      <c r="D36" s="30" t="s">
        <v>256</v>
      </c>
      <c r="E36" s="46"/>
      <c r="F36" s="25"/>
      <c r="G36" s="47" t="s">
        <v>256</v>
      </c>
      <c r="H36" s="47"/>
      <c r="I36" s="46"/>
    </row>
    <row r="37" ht="22" customHeight="1" spans="1:9">
      <c r="A37" s="25"/>
      <c r="B37" s="22"/>
      <c r="C37" s="25"/>
      <c r="D37" s="30" t="s">
        <v>257</v>
      </c>
      <c r="E37" s="46"/>
      <c r="F37" s="25"/>
      <c r="G37" s="47" t="s">
        <v>257</v>
      </c>
      <c r="H37" s="47"/>
      <c r="I37" s="46"/>
    </row>
    <row r="38" ht="22" customHeight="1" spans="1:9">
      <c r="A38" s="25"/>
      <c r="B38" s="22"/>
      <c r="C38" s="25" t="s">
        <v>261</v>
      </c>
      <c r="D38" s="46"/>
      <c r="E38" s="46"/>
      <c r="F38" s="25" t="s">
        <v>261</v>
      </c>
      <c r="G38" s="47"/>
      <c r="H38" s="47"/>
      <c r="I38" s="46"/>
    </row>
    <row r="39" ht="22" customHeight="1" spans="1:9">
      <c r="A39" s="25"/>
      <c r="B39" s="25" t="s">
        <v>267</v>
      </c>
      <c r="C39" s="25" t="s">
        <v>268</v>
      </c>
      <c r="D39" s="30" t="s">
        <v>255</v>
      </c>
      <c r="E39" s="22"/>
      <c r="F39" s="25" t="s">
        <v>268</v>
      </c>
      <c r="G39" s="47" t="s">
        <v>255</v>
      </c>
      <c r="H39" s="47"/>
      <c r="I39" s="46"/>
    </row>
    <row r="40" ht="22" customHeight="1" spans="1:9">
      <c r="A40" s="25"/>
      <c r="B40" s="25"/>
      <c r="C40" s="25"/>
      <c r="D40" s="30" t="s">
        <v>256</v>
      </c>
      <c r="E40" s="25"/>
      <c r="F40" s="25"/>
      <c r="G40" s="47" t="s">
        <v>256</v>
      </c>
      <c r="H40" s="47"/>
      <c r="I40" s="46"/>
    </row>
    <row r="41" ht="22" customHeight="1" spans="1:9">
      <c r="A41" s="25"/>
      <c r="B41" s="25"/>
      <c r="C41" s="25"/>
      <c r="D41" s="30" t="s">
        <v>257</v>
      </c>
      <c r="E41" s="25"/>
      <c r="F41" s="25"/>
      <c r="G41" s="47" t="s">
        <v>257</v>
      </c>
      <c r="H41" s="47"/>
      <c r="I41" s="46"/>
    </row>
    <row r="42" ht="22" customHeight="1" spans="1:9">
      <c r="A42" s="25"/>
      <c r="B42" s="25"/>
      <c r="C42" s="25" t="s">
        <v>261</v>
      </c>
      <c r="D42" s="46"/>
      <c r="E42" s="25"/>
      <c r="F42" s="25" t="s">
        <v>261</v>
      </c>
      <c r="G42" s="47"/>
      <c r="H42" s="47"/>
      <c r="I42" s="46"/>
    </row>
    <row r="43" ht="21" customHeight="1" spans="1:9">
      <c r="A43" s="48" t="s">
        <v>269</v>
      </c>
      <c r="B43" s="48"/>
      <c r="C43" s="48"/>
      <c r="D43" s="48"/>
      <c r="E43" s="48"/>
      <c r="F43" s="48"/>
      <c r="G43" s="48"/>
      <c r="H43" s="48"/>
      <c r="I43" s="48"/>
    </row>
  </sheetData>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9444444444444" right="0.469444444444444" top="0.389583333333333" bottom="0.389583333333333" header="0.349305555555556" footer="0.2"/>
  <pageSetup paperSize="9" scale="68" orientation="portrait"/>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43" workbookViewId="0">
      <selection activeCell="B13" sqref="B13:H13"/>
    </sheetView>
  </sheetViews>
  <sheetFormatPr defaultColWidth="12" defaultRowHeight="14.25" outlineLevelCol="7"/>
  <cols>
    <col min="1" max="1" width="12" style="12"/>
    <col min="2" max="3" width="16.3333333333333" style="12" customWidth="1"/>
    <col min="4" max="4" width="9.33333333333333" style="12" customWidth="1"/>
    <col min="5" max="5" width="42" style="12" customWidth="1"/>
    <col min="6" max="8" width="18" style="12" customWidth="1"/>
    <col min="9" max="16384" width="12" style="12"/>
  </cols>
  <sheetData>
    <row r="1" s="51" customFormat="1" ht="16.5" customHeight="1" spans="1:4">
      <c r="A1" s="13" t="s">
        <v>39</v>
      </c>
      <c r="B1" s="53"/>
      <c r="C1" s="53"/>
      <c r="D1" s="53"/>
    </row>
    <row r="2" ht="23.25" customHeight="1" spans="1:8">
      <c r="A2" s="15" t="s">
        <v>40</v>
      </c>
      <c r="B2" s="15"/>
      <c r="C2" s="15"/>
      <c r="D2" s="15"/>
      <c r="E2" s="15"/>
      <c r="F2" s="15"/>
      <c r="G2" s="15"/>
      <c r="H2" s="15"/>
    </row>
    <row r="3" ht="18" customHeight="1" spans="1:8">
      <c r="A3" s="16"/>
      <c r="B3" s="16"/>
      <c r="C3" s="16"/>
      <c r="D3" s="16"/>
      <c r="E3" s="16"/>
      <c r="F3" s="16"/>
      <c r="G3" s="16"/>
      <c r="H3" s="16"/>
    </row>
    <row r="4" s="51" customFormat="1" ht="17.25" customHeight="1" spans="1:4">
      <c r="A4" s="13"/>
      <c r="B4" s="13"/>
      <c r="C4" s="13"/>
      <c r="D4" s="13"/>
    </row>
    <row r="5" ht="22" customHeight="1" spans="1:8">
      <c r="A5" s="25" t="s">
        <v>270</v>
      </c>
      <c r="B5" s="25"/>
      <c r="C5" s="25"/>
      <c r="D5" s="25"/>
      <c r="E5" s="25"/>
      <c r="F5" s="25"/>
      <c r="G5" s="25"/>
      <c r="H5" s="25"/>
    </row>
    <row r="6" ht="22" customHeight="1" spans="1:8">
      <c r="A6" s="25" t="s">
        <v>271</v>
      </c>
      <c r="B6" s="25" t="s">
        <v>272</v>
      </c>
      <c r="C6" s="25"/>
      <c r="D6" s="22" t="s">
        <v>273</v>
      </c>
      <c r="E6" s="22"/>
      <c r="F6" s="22" t="s">
        <v>274</v>
      </c>
      <c r="G6" s="22"/>
      <c r="H6" s="22"/>
    </row>
    <row r="7" ht="22" customHeight="1" spans="1:8">
      <c r="A7" s="25"/>
      <c r="B7" s="25"/>
      <c r="C7" s="25"/>
      <c r="D7" s="22"/>
      <c r="E7" s="22"/>
      <c r="F7" s="22" t="s">
        <v>275</v>
      </c>
      <c r="G7" s="22" t="s">
        <v>276</v>
      </c>
      <c r="H7" s="22" t="s">
        <v>277</v>
      </c>
    </row>
    <row r="8" ht="22" customHeight="1" spans="1:8">
      <c r="A8" s="25"/>
      <c r="B8" s="25" t="s">
        <v>278</v>
      </c>
      <c r="C8" s="25"/>
      <c r="D8" s="25"/>
      <c r="E8" s="25"/>
      <c r="F8" s="46"/>
      <c r="G8" s="46"/>
      <c r="H8" s="46"/>
    </row>
    <row r="9" ht="22" customHeight="1" spans="1:8">
      <c r="A9" s="25"/>
      <c r="B9" s="25" t="s">
        <v>279</v>
      </c>
      <c r="C9" s="25"/>
      <c r="D9" s="25"/>
      <c r="E9" s="25"/>
      <c r="F9" s="46"/>
      <c r="G9" s="46"/>
      <c r="H9" s="46"/>
    </row>
    <row r="10" ht="22" customHeight="1" spans="1:8">
      <c r="A10" s="25"/>
      <c r="B10" s="25" t="s">
        <v>280</v>
      </c>
      <c r="C10" s="25"/>
      <c r="D10" s="25"/>
      <c r="E10" s="25"/>
      <c r="F10" s="46"/>
      <c r="G10" s="46"/>
      <c r="H10" s="46"/>
    </row>
    <row r="11" ht="22" customHeight="1" spans="1:8">
      <c r="A11" s="25"/>
      <c r="B11" s="25" t="s">
        <v>261</v>
      </c>
      <c r="C11" s="25"/>
      <c r="D11" s="25"/>
      <c r="E11" s="25"/>
      <c r="F11" s="46"/>
      <c r="G11" s="46"/>
      <c r="H11" s="46"/>
    </row>
    <row r="12" ht="22" customHeight="1" spans="1:8">
      <c r="A12" s="25"/>
      <c r="B12" s="25" t="s">
        <v>281</v>
      </c>
      <c r="C12" s="25"/>
      <c r="D12" s="25"/>
      <c r="E12" s="22"/>
      <c r="F12" s="46"/>
      <c r="G12" s="46"/>
      <c r="H12" s="46"/>
    </row>
    <row r="13" ht="74.15" customHeight="1" spans="1:8">
      <c r="A13" s="22" t="s">
        <v>282</v>
      </c>
      <c r="B13" s="54" t="s">
        <v>247</v>
      </c>
      <c r="C13" s="55"/>
      <c r="D13" s="55"/>
      <c r="E13" s="55"/>
      <c r="F13" s="55"/>
      <c r="G13" s="55"/>
      <c r="H13" s="55"/>
    </row>
    <row r="14" ht="22" customHeight="1" spans="1:8">
      <c r="A14" s="25" t="s">
        <v>283</v>
      </c>
      <c r="B14" s="22" t="s">
        <v>284</v>
      </c>
      <c r="C14" s="22" t="s">
        <v>250</v>
      </c>
      <c r="D14" s="22"/>
      <c r="E14" s="22" t="s">
        <v>251</v>
      </c>
      <c r="F14" s="22"/>
      <c r="G14" s="22" t="s">
        <v>252</v>
      </c>
      <c r="H14" s="22"/>
    </row>
    <row r="15" ht="22" customHeight="1" spans="1:8">
      <c r="A15" s="22"/>
      <c r="B15" s="22" t="s">
        <v>285</v>
      </c>
      <c r="C15" s="22" t="s">
        <v>254</v>
      </c>
      <c r="D15" s="22"/>
      <c r="E15" s="47" t="s">
        <v>255</v>
      </c>
      <c r="F15" s="56"/>
      <c r="G15" s="56"/>
      <c r="H15" s="56"/>
    </row>
    <row r="16" ht="22" customHeight="1" spans="1:8">
      <c r="A16" s="22"/>
      <c r="B16" s="22"/>
      <c r="C16" s="22"/>
      <c r="D16" s="22"/>
      <c r="E16" s="47" t="s">
        <v>256</v>
      </c>
      <c r="F16" s="56"/>
      <c r="G16" s="56"/>
      <c r="H16" s="56"/>
    </row>
    <row r="17" ht="22" customHeight="1" spans="1:8">
      <c r="A17" s="22"/>
      <c r="B17" s="22"/>
      <c r="C17" s="22"/>
      <c r="D17" s="22"/>
      <c r="E17" s="47" t="s">
        <v>257</v>
      </c>
      <c r="F17" s="56"/>
      <c r="G17" s="56"/>
      <c r="H17" s="56"/>
    </row>
    <row r="18" ht="22" customHeight="1" spans="1:8">
      <c r="A18" s="22"/>
      <c r="B18" s="22"/>
      <c r="C18" s="25" t="s">
        <v>258</v>
      </c>
      <c r="D18" s="25"/>
      <c r="E18" s="47" t="s">
        <v>255</v>
      </c>
      <c r="F18" s="56"/>
      <c r="G18" s="56"/>
      <c r="H18" s="56"/>
    </row>
    <row r="19" ht="22" customHeight="1" spans="1:8">
      <c r="A19" s="22"/>
      <c r="B19" s="22"/>
      <c r="C19" s="25"/>
      <c r="D19" s="25"/>
      <c r="E19" s="47" t="s">
        <v>256</v>
      </c>
      <c r="F19" s="56"/>
      <c r="G19" s="57"/>
      <c r="H19" s="57"/>
    </row>
    <row r="20" ht="22" customHeight="1" spans="1:8">
      <c r="A20" s="22"/>
      <c r="B20" s="22"/>
      <c r="C20" s="25"/>
      <c r="D20" s="25"/>
      <c r="E20" s="47" t="s">
        <v>257</v>
      </c>
      <c r="F20" s="58"/>
      <c r="G20" s="56"/>
      <c r="H20" s="56"/>
    </row>
    <row r="21" ht="22" customHeight="1" spans="1:8">
      <c r="A21" s="22"/>
      <c r="B21" s="22"/>
      <c r="C21" s="25" t="s">
        <v>259</v>
      </c>
      <c r="D21" s="25"/>
      <c r="E21" s="47" t="s">
        <v>255</v>
      </c>
      <c r="F21" s="58"/>
      <c r="G21" s="56"/>
      <c r="H21" s="56"/>
    </row>
    <row r="22" ht="22" customHeight="1" spans="1:8">
      <c r="A22" s="22"/>
      <c r="B22" s="22"/>
      <c r="C22" s="25"/>
      <c r="D22" s="25"/>
      <c r="E22" s="47" t="s">
        <v>256</v>
      </c>
      <c r="F22" s="56"/>
      <c r="G22" s="59"/>
      <c r="H22" s="59"/>
    </row>
    <row r="23" ht="22" customHeight="1" spans="1:8">
      <c r="A23" s="22"/>
      <c r="B23" s="22"/>
      <c r="C23" s="25"/>
      <c r="D23" s="25"/>
      <c r="E23" s="47" t="s">
        <v>257</v>
      </c>
      <c r="F23" s="56"/>
      <c r="G23" s="56"/>
      <c r="H23" s="56"/>
    </row>
    <row r="24" ht="22" customHeight="1" spans="1:8">
      <c r="A24" s="22"/>
      <c r="B24" s="22"/>
      <c r="C24" s="25" t="s">
        <v>260</v>
      </c>
      <c r="D24" s="25"/>
      <c r="E24" s="47" t="s">
        <v>255</v>
      </c>
      <c r="F24" s="56"/>
      <c r="G24" s="56"/>
      <c r="H24" s="56"/>
    </row>
    <row r="25" ht="22" customHeight="1" spans="1:8">
      <c r="A25" s="22"/>
      <c r="B25" s="22"/>
      <c r="C25" s="25"/>
      <c r="D25" s="25"/>
      <c r="E25" s="47" t="s">
        <v>256</v>
      </c>
      <c r="F25" s="56"/>
      <c r="G25" s="56"/>
      <c r="H25" s="56"/>
    </row>
    <row r="26" ht="22" customHeight="1" spans="1:8">
      <c r="A26" s="22"/>
      <c r="B26" s="22"/>
      <c r="C26" s="25"/>
      <c r="D26" s="25"/>
      <c r="E26" s="47" t="s">
        <v>257</v>
      </c>
      <c r="F26" s="56"/>
      <c r="G26" s="56"/>
      <c r="H26" s="56"/>
    </row>
    <row r="27" ht="22" customHeight="1" spans="1:8">
      <c r="A27" s="22"/>
      <c r="B27" s="22"/>
      <c r="C27" s="25" t="s">
        <v>261</v>
      </c>
      <c r="D27" s="25"/>
      <c r="E27" s="56"/>
      <c r="F27" s="56"/>
      <c r="G27" s="56"/>
      <c r="H27" s="56"/>
    </row>
    <row r="28" ht="22" customHeight="1" spans="1:8">
      <c r="A28" s="22"/>
      <c r="B28" s="22" t="s">
        <v>286</v>
      </c>
      <c r="C28" s="25" t="s">
        <v>263</v>
      </c>
      <c r="D28" s="25"/>
      <c r="E28" s="47" t="s">
        <v>255</v>
      </c>
      <c r="F28" s="56"/>
      <c r="G28" s="56"/>
      <c r="H28" s="56"/>
    </row>
    <row r="29" ht="22" customHeight="1" spans="1:8">
      <c r="A29" s="22"/>
      <c r="B29" s="22"/>
      <c r="C29" s="25"/>
      <c r="D29" s="25"/>
      <c r="E29" s="47" t="s">
        <v>256</v>
      </c>
      <c r="F29" s="56"/>
      <c r="G29" s="56"/>
      <c r="H29" s="56"/>
    </row>
    <row r="30" ht="22" customHeight="1" spans="1:8">
      <c r="A30" s="22"/>
      <c r="B30" s="22"/>
      <c r="C30" s="25"/>
      <c r="D30" s="25"/>
      <c r="E30" s="47" t="s">
        <v>257</v>
      </c>
      <c r="F30" s="56"/>
      <c r="G30" s="56"/>
      <c r="H30" s="56"/>
    </row>
    <row r="31" ht="22" customHeight="1" spans="1:8">
      <c r="A31" s="22"/>
      <c r="B31" s="22"/>
      <c r="C31" s="25" t="s">
        <v>264</v>
      </c>
      <c r="D31" s="25"/>
      <c r="E31" s="47" t="s">
        <v>255</v>
      </c>
      <c r="F31" s="56"/>
      <c r="G31" s="56"/>
      <c r="H31" s="56"/>
    </row>
    <row r="32" ht="22" customHeight="1" spans="1:8">
      <c r="A32" s="22"/>
      <c r="B32" s="22"/>
      <c r="C32" s="25"/>
      <c r="D32" s="25"/>
      <c r="E32" s="47" t="s">
        <v>256</v>
      </c>
      <c r="F32" s="56"/>
      <c r="G32" s="56"/>
      <c r="H32" s="56"/>
    </row>
    <row r="33" ht="22" customHeight="1" spans="1:8">
      <c r="A33" s="22"/>
      <c r="B33" s="22"/>
      <c r="C33" s="25"/>
      <c r="D33" s="25"/>
      <c r="E33" s="47" t="s">
        <v>257</v>
      </c>
      <c r="F33" s="56"/>
      <c r="G33" s="56"/>
      <c r="H33" s="56"/>
    </row>
    <row r="34" ht="22" customHeight="1" spans="1:8">
      <c r="A34" s="22"/>
      <c r="B34" s="22"/>
      <c r="C34" s="25" t="s">
        <v>265</v>
      </c>
      <c r="D34" s="25"/>
      <c r="E34" s="47" t="s">
        <v>255</v>
      </c>
      <c r="F34" s="56"/>
      <c r="G34" s="56"/>
      <c r="H34" s="56"/>
    </row>
    <row r="35" ht="22" customHeight="1" spans="1:8">
      <c r="A35" s="22"/>
      <c r="B35" s="22"/>
      <c r="C35" s="25"/>
      <c r="D35" s="25"/>
      <c r="E35" s="47" t="s">
        <v>256</v>
      </c>
      <c r="F35" s="56"/>
      <c r="G35" s="56"/>
      <c r="H35" s="56"/>
    </row>
    <row r="36" ht="22" customHeight="1" spans="1:8">
      <c r="A36" s="22"/>
      <c r="B36" s="22"/>
      <c r="C36" s="25"/>
      <c r="D36" s="25"/>
      <c r="E36" s="47" t="s">
        <v>257</v>
      </c>
      <c r="F36" s="56"/>
      <c r="G36" s="56"/>
      <c r="H36" s="56"/>
    </row>
    <row r="37" ht="22" customHeight="1" spans="1:8">
      <c r="A37" s="22"/>
      <c r="B37" s="22"/>
      <c r="C37" s="25" t="s">
        <v>266</v>
      </c>
      <c r="D37" s="25"/>
      <c r="E37" s="47" t="s">
        <v>255</v>
      </c>
      <c r="F37" s="56"/>
      <c r="G37" s="56"/>
      <c r="H37" s="56"/>
    </row>
    <row r="38" ht="22" customHeight="1" spans="1:8">
      <c r="A38" s="22"/>
      <c r="B38" s="22"/>
      <c r="C38" s="25"/>
      <c r="D38" s="25"/>
      <c r="E38" s="47" t="s">
        <v>256</v>
      </c>
      <c r="F38" s="56"/>
      <c r="G38" s="56"/>
      <c r="H38" s="56"/>
    </row>
    <row r="39" ht="22" customHeight="1" spans="1:8">
      <c r="A39" s="22"/>
      <c r="B39" s="22"/>
      <c r="C39" s="25"/>
      <c r="D39" s="25"/>
      <c r="E39" s="47" t="s">
        <v>257</v>
      </c>
      <c r="F39" s="56"/>
      <c r="G39" s="56"/>
      <c r="H39" s="56"/>
    </row>
    <row r="40" ht="22" customHeight="1" spans="1:8">
      <c r="A40" s="22"/>
      <c r="B40" s="22"/>
      <c r="C40" s="25" t="s">
        <v>261</v>
      </c>
      <c r="D40" s="25"/>
      <c r="E40" s="56"/>
      <c r="F40" s="56"/>
      <c r="G40" s="56"/>
      <c r="H40" s="56"/>
    </row>
    <row r="41" ht="22" customHeight="1" spans="1:8">
      <c r="A41" s="22"/>
      <c r="B41" s="25" t="s">
        <v>287</v>
      </c>
      <c r="C41" s="25" t="s">
        <v>268</v>
      </c>
      <c r="D41" s="25"/>
      <c r="E41" s="47" t="s">
        <v>255</v>
      </c>
      <c r="F41" s="56"/>
      <c r="G41" s="56"/>
      <c r="H41" s="56"/>
    </row>
    <row r="42" ht="22" customHeight="1" spans="1:8">
      <c r="A42" s="22"/>
      <c r="B42" s="25"/>
      <c r="C42" s="25"/>
      <c r="D42" s="25"/>
      <c r="E42" s="47" t="s">
        <v>256</v>
      </c>
      <c r="F42" s="56"/>
      <c r="G42" s="56"/>
      <c r="H42" s="56"/>
    </row>
    <row r="43" ht="22" customHeight="1" spans="1:8">
      <c r="A43" s="22"/>
      <c r="B43" s="25"/>
      <c r="C43" s="25"/>
      <c r="D43" s="25"/>
      <c r="E43" s="47" t="s">
        <v>257</v>
      </c>
      <c r="F43" s="56"/>
      <c r="G43" s="56"/>
      <c r="H43" s="56"/>
    </row>
    <row r="44" ht="22" customHeight="1" spans="1:8">
      <c r="A44" s="22"/>
      <c r="B44" s="25"/>
      <c r="C44" s="25" t="s">
        <v>261</v>
      </c>
      <c r="D44" s="25"/>
      <c r="E44" s="56"/>
      <c r="F44" s="56"/>
      <c r="G44" s="56"/>
      <c r="H44" s="56"/>
    </row>
    <row r="45" s="52" customFormat="1" ht="24" customHeight="1" spans="1:8">
      <c r="A45" s="48" t="s">
        <v>288</v>
      </c>
      <c r="B45" s="48"/>
      <c r="C45" s="48"/>
      <c r="D45" s="48"/>
      <c r="E45" s="48"/>
      <c r="F45" s="48"/>
      <c r="G45" s="48"/>
      <c r="H45" s="48"/>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1:D33"/>
    <mergeCell ref="C24:D26"/>
    <mergeCell ref="C28:D30"/>
    <mergeCell ref="C34:D36"/>
    <mergeCell ref="C37:D39"/>
    <mergeCell ref="C41:D43"/>
    <mergeCell ref="C18:D20"/>
    <mergeCell ref="C21:D23"/>
  </mergeCells>
  <printOptions horizontalCentered="1"/>
  <pageMargins left="0.469444444444444" right="0.469444444444444" top="0.389583333333333" bottom="0.389583333333333" header="0.349305555555556" footer="0.40972222222222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showGridLines="0" workbookViewId="0">
      <selection activeCell="E9" sqref="E9"/>
    </sheetView>
  </sheetViews>
  <sheetFormatPr defaultColWidth="12" defaultRowHeight="14.25"/>
  <cols>
    <col min="1" max="2" width="8.11111111111111" style="12" customWidth="1"/>
    <col min="3" max="3" width="16.4444444444444" style="12" customWidth="1"/>
    <col min="4" max="4" width="32.4444444444444" style="12" customWidth="1"/>
    <col min="5" max="5" width="26.1111111111111" style="12" customWidth="1"/>
    <col min="6" max="6" width="16.4444444444444" style="12" customWidth="1"/>
    <col min="7" max="7" width="16.7777777777778" style="12" customWidth="1"/>
    <col min="8" max="8" width="16.4444444444444" style="12" customWidth="1"/>
    <col min="9" max="9" width="26.1111111111111" style="12" customWidth="1"/>
    <col min="10" max="16384" width="12" style="12"/>
  </cols>
  <sheetData>
    <row r="1" ht="16.5" customHeight="1" spans="1:4">
      <c r="A1" s="13" t="s">
        <v>41</v>
      </c>
      <c r="B1" s="14"/>
      <c r="C1" s="14"/>
      <c r="D1" s="14"/>
    </row>
    <row r="2" ht="33.75" customHeight="1" spans="1:9">
      <c r="A2" s="15" t="s">
        <v>42</v>
      </c>
      <c r="B2" s="15"/>
      <c r="C2" s="15"/>
      <c r="D2" s="15"/>
      <c r="E2" s="15"/>
      <c r="F2" s="15"/>
      <c r="G2" s="15"/>
      <c r="H2" s="15"/>
      <c r="I2" s="15"/>
    </row>
    <row r="3" customHeight="1" spans="1:9">
      <c r="A3" s="16"/>
      <c r="B3" s="16"/>
      <c r="C3" s="16"/>
      <c r="D3" s="16"/>
      <c r="E3" s="16"/>
      <c r="F3" s="16"/>
      <c r="G3" s="16"/>
      <c r="H3" s="16"/>
      <c r="I3" s="16"/>
    </row>
    <row r="4" ht="21.75" customHeight="1" spans="1:4">
      <c r="A4" s="17"/>
      <c r="B4" s="18"/>
      <c r="C4" s="19"/>
      <c r="D4" s="19"/>
    </row>
    <row r="5" ht="22" customHeight="1" spans="1:9">
      <c r="A5" s="20" t="s">
        <v>233</v>
      </c>
      <c r="B5" s="21"/>
      <c r="C5" s="21"/>
      <c r="D5" s="22" t="s">
        <v>234</v>
      </c>
      <c r="E5" s="22"/>
      <c r="F5" s="22"/>
      <c r="G5" s="22"/>
      <c r="H5" s="22"/>
      <c r="I5" s="22"/>
    </row>
    <row r="6" ht="22" customHeight="1" spans="1:9">
      <c r="A6" s="23" t="s">
        <v>235</v>
      </c>
      <c r="B6" s="24"/>
      <c r="C6" s="24"/>
      <c r="D6" s="25" t="s">
        <v>136</v>
      </c>
      <c r="E6" s="25"/>
      <c r="F6" s="23" t="s">
        <v>236</v>
      </c>
      <c r="G6" s="26"/>
      <c r="H6" s="22" t="s">
        <v>237</v>
      </c>
      <c r="I6" s="22"/>
    </row>
    <row r="7" ht="22" customHeight="1" spans="1:9">
      <c r="A7" s="27" t="s">
        <v>238</v>
      </c>
      <c r="B7" s="28"/>
      <c r="C7" s="29"/>
      <c r="D7" s="30" t="s">
        <v>239</v>
      </c>
      <c r="E7" s="30">
        <v>100000</v>
      </c>
      <c r="F7" s="31" t="s">
        <v>240</v>
      </c>
      <c r="G7" s="32"/>
      <c r="H7" s="33">
        <v>100000</v>
      </c>
      <c r="I7" s="49"/>
    </row>
    <row r="8" ht="22" customHeight="1" spans="1:9">
      <c r="A8" s="34"/>
      <c r="B8" s="35"/>
      <c r="C8" s="36"/>
      <c r="D8" s="30" t="s">
        <v>241</v>
      </c>
      <c r="E8" s="30">
        <v>100000</v>
      </c>
      <c r="F8" s="31" t="s">
        <v>241</v>
      </c>
      <c r="G8" s="32"/>
      <c r="H8" s="33">
        <v>100000</v>
      </c>
      <c r="I8" s="49"/>
    </row>
    <row r="9" ht="22" customHeight="1" spans="1:9">
      <c r="A9" s="37"/>
      <c r="B9" s="38"/>
      <c r="C9" s="39"/>
      <c r="D9" s="30" t="s">
        <v>242</v>
      </c>
      <c r="E9" s="30"/>
      <c r="F9" s="31" t="s">
        <v>243</v>
      </c>
      <c r="G9" s="32"/>
      <c r="H9" s="33"/>
      <c r="I9" s="49"/>
    </row>
    <row r="10" ht="22" customHeight="1" spans="1:9">
      <c r="A10" s="22" t="s">
        <v>244</v>
      </c>
      <c r="B10" s="25" t="s">
        <v>245</v>
      </c>
      <c r="C10" s="25"/>
      <c r="D10" s="25"/>
      <c r="E10" s="25"/>
      <c r="F10" s="23" t="s">
        <v>246</v>
      </c>
      <c r="G10" s="24"/>
      <c r="H10" s="24"/>
      <c r="I10" s="26"/>
    </row>
    <row r="11" ht="101.15" customHeight="1" spans="1:9">
      <c r="A11" s="40"/>
      <c r="B11" s="41" t="s">
        <v>247</v>
      </c>
      <c r="C11" s="41"/>
      <c r="D11" s="41"/>
      <c r="E11" s="41"/>
      <c r="F11" s="42" t="s">
        <v>247</v>
      </c>
      <c r="G11" s="43"/>
      <c r="H11" s="44"/>
      <c r="I11" s="50"/>
    </row>
    <row r="12" ht="24" spans="1:9">
      <c r="A12" s="25" t="s">
        <v>248</v>
      </c>
      <c r="B12" s="45" t="s">
        <v>249</v>
      </c>
      <c r="C12" s="25" t="s">
        <v>250</v>
      </c>
      <c r="D12" s="25" t="s">
        <v>251</v>
      </c>
      <c r="E12" s="25" t="s">
        <v>252</v>
      </c>
      <c r="F12" s="25" t="s">
        <v>250</v>
      </c>
      <c r="G12" s="25" t="s">
        <v>251</v>
      </c>
      <c r="H12" s="25"/>
      <c r="I12" s="25" t="s">
        <v>252</v>
      </c>
    </row>
    <row r="13" ht="22" customHeight="1" spans="1:9">
      <c r="A13" s="25"/>
      <c r="B13" s="25" t="s">
        <v>253</v>
      </c>
      <c r="C13" s="25" t="s">
        <v>254</v>
      </c>
      <c r="D13" s="30" t="s">
        <v>255</v>
      </c>
      <c r="E13" s="46"/>
      <c r="F13" s="25" t="s">
        <v>254</v>
      </c>
      <c r="G13" s="47" t="s">
        <v>255</v>
      </c>
      <c r="H13" s="47"/>
      <c r="I13" s="46"/>
    </row>
    <row r="14" ht="22" customHeight="1" spans="1:9">
      <c r="A14" s="25"/>
      <c r="B14" s="22"/>
      <c r="C14" s="25"/>
      <c r="D14" s="30" t="s">
        <v>256</v>
      </c>
      <c r="E14" s="46"/>
      <c r="F14" s="25"/>
      <c r="G14" s="47" t="s">
        <v>256</v>
      </c>
      <c r="H14" s="47"/>
      <c r="I14" s="46"/>
    </row>
    <row r="15" ht="22" customHeight="1" spans="1:9">
      <c r="A15" s="25"/>
      <c r="B15" s="22"/>
      <c r="C15" s="25"/>
      <c r="D15" s="30" t="s">
        <v>257</v>
      </c>
      <c r="E15" s="46"/>
      <c r="F15" s="25"/>
      <c r="G15" s="47" t="s">
        <v>257</v>
      </c>
      <c r="H15" s="47"/>
      <c r="I15" s="46"/>
    </row>
    <row r="16" ht="22" customHeight="1" spans="1:9">
      <c r="A16" s="25"/>
      <c r="B16" s="22"/>
      <c r="C16" s="25" t="s">
        <v>258</v>
      </c>
      <c r="D16" s="30" t="s">
        <v>255</v>
      </c>
      <c r="E16" s="46"/>
      <c r="F16" s="25" t="s">
        <v>258</v>
      </c>
      <c r="G16" s="47" t="s">
        <v>255</v>
      </c>
      <c r="H16" s="47"/>
      <c r="I16" s="46"/>
    </row>
    <row r="17" ht="22" customHeight="1" spans="1:9">
      <c r="A17" s="25"/>
      <c r="B17" s="22"/>
      <c r="C17" s="25"/>
      <c r="D17" s="30" t="s">
        <v>256</v>
      </c>
      <c r="E17" s="46"/>
      <c r="F17" s="25"/>
      <c r="G17" s="47" t="s">
        <v>256</v>
      </c>
      <c r="H17" s="47"/>
      <c r="I17" s="46"/>
    </row>
    <row r="18" ht="22" customHeight="1" spans="1:9">
      <c r="A18" s="25"/>
      <c r="B18" s="22"/>
      <c r="C18" s="25"/>
      <c r="D18" s="30" t="s">
        <v>257</v>
      </c>
      <c r="E18" s="46"/>
      <c r="F18" s="25"/>
      <c r="G18" s="47" t="s">
        <v>257</v>
      </c>
      <c r="H18" s="47"/>
      <c r="I18" s="46"/>
    </row>
    <row r="19" ht="22" customHeight="1" spans="1:9">
      <c r="A19" s="25"/>
      <c r="B19" s="22"/>
      <c r="C19" s="25" t="s">
        <v>259</v>
      </c>
      <c r="D19" s="30" t="s">
        <v>255</v>
      </c>
      <c r="E19" s="46"/>
      <c r="F19" s="25" t="s">
        <v>259</v>
      </c>
      <c r="G19" s="47" t="s">
        <v>255</v>
      </c>
      <c r="H19" s="47"/>
      <c r="I19" s="46"/>
    </row>
    <row r="20" ht="22" customHeight="1" spans="1:9">
      <c r="A20" s="25"/>
      <c r="B20" s="22"/>
      <c r="C20" s="25"/>
      <c r="D20" s="30" t="s">
        <v>256</v>
      </c>
      <c r="E20" s="46"/>
      <c r="F20" s="25"/>
      <c r="G20" s="47" t="s">
        <v>256</v>
      </c>
      <c r="H20" s="47"/>
      <c r="I20" s="46"/>
    </row>
    <row r="21" ht="22" customHeight="1" spans="1:9">
      <c r="A21" s="25"/>
      <c r="B21" s="22"/>
      <c r="C21" s="25"/>
      <c r="D21" s="30" t="s">
        <v>257</v>
      </c>
      <c r="E21" s="46"/>
      <c r="F21" s="25"/>
      <c r="G21" s="47" t="s">
        <v>257</v>
      </c>
      <c r="H21" s="47"/>
      <c r="I21" s="46"/>
    </row>
    <row r="22" ht="22" customHeight="1" spans="1:9">
      <c r="A22" s="25"/>
      <c r="B22" s="22"/>
      <c r="C22" s="25" t="s">
        <v>260</v>
      </c>
      <c r="D22" s="30" t="s">
        <v>255</v>
      </c>
      <c r="E22" s="46"/>
      <c r="F22" s="25" t="s">
        <v>260</v>
      </c>
      <c r="G22" s="47" t="s">
        <v>255</v>
      </c>
      <c r="H22" s="47"/>
      <c r="I22" s="46"/>
    </row>
    <row r="23" ht="22" customHeight="1" spans="1:9">
      <c r="A23" s="25"/>
      <c r="B23" s="22"/>
      <c r="C23" s="25"/>
      <c r="D23" s="30" t="s">
        <v>256</v>
      </c>
      <c r="E23" s="46"/>
      <c r="F23" s="25"/>
      <c r="G23" s="47" t="s">
        <v>256</v>
      </c>
      <c r="H23" s="47"/>
      <c r="I23" s="46"/>
    </row>
    <row r="24" ht="22" customHeight="1" spans="1:9">
      <c r="A24" s="25"/>
      <c r="B24" s="22"/>
      <c r="C24" s="25"/>
      <c r="D24" s="30" t="s">
        <v>257</v>
      </c>
      <c r="E24" s="46"/>
      <c r="F24" s="25"/>
      <c r="G24" s="47" t="s">
        <v>257</v>
      </c>
      <c r="H24" s="47"/>
      <c r="I24" s="46"/>
    </row>
    <row r="25" ht="22" customHeight="1" spans="1:9">
      <c r="A25" s="25"/>
      <c r="B25" s="22"/>
      <c r="C25" s="25" t="s">
        <v>261</v>
      </c>
      <c r="D25" s="46"/>
      <c r="E25" s="25"/>
      <c r="F25" s="25" t="s">
        <v>261</v>
      </c>
      <c r="G25" s="47"/>
      <c r="H25" s="47"/>
      <c r="I25" s="46"/>
    </row>
    <row r="26" ht="22" customHeight="1" spans="1:9">
      <c r="A26" s="25"/>
      <c r="B26" s="25" t="s">
        <v>262</v>
      </c>
      <c r="C26" s="25" t="s">
        <v>263</v>
      </c>
      <c r="D26" s="30" t="s">
        <v>255</v>
      </c>
      <c r="E26" s="46"/>
      <c r="F26" s="25" t="s">
        <v>263</v>
      </c>
      <c r="G26" s="47" t="s">
        <v>255</v>
      </c>
      <c r="H26" s="47"/>
      <c r="I26" s="46"/>
    </row>
    <row r="27" ht="22" customHeight="1" spans="1:9">
      <c r="A27" s="25"/>
      <c r="B27" s="22"/>
      <c r="C27" s="25"/>
      <c r="D27" s="30" t="s">
        <v>256</v>
      </c>
      <c r="E27" s="46"/>
      <c r="F27" s="25"/>
      <c r="G27" s="47" t="s">
        <v>256</v>
      </c>
      <c r="H27" s="47"/>
      <c r="I27" s="46"/>
    </row>
    <row r="28" ht="22" customHeight="1" spans="1:9">
      <c r="A28" s="25"/>
      <c r="B28" s="22"/>
      <c r="C28" s="25"/>
      <c r="D28" s="30" t="s">
        <v>257</v>
      </c>
      <c r="E28" s="46"/>
      <c r="F28" s="25"/>
      <c r="G28" s="47" t="s">
        <v>257</v>
      </c>
      <c r="H28" s="47"/>
      <c r="I28" s="46"/>
    </row>
    <row r="29" ht="22" customHeight="1" spans="1:9">
      <c r="A29" s="25"/>
      <c r="B29" s="22"/>
      <c r="C29" s="25" t="s">
        <v>264</v>
      </c>
      <c r="D29" s="30" t="s">
        <v>255</v>
      </c>
      <c r="E29" s="46"/>
      <c r="F29" s="25" t="s">
        <v>264</v>
      </c>
      <c r="G29" s="47" t="s">
        <v>255</v>
      </c>
      <c r="H29" s="47"/>
      <c r="I29" s="46"/>
    </row>
    <row r="30" ht="22" customHeight="1" spans="1:9">
      <c r="A30" s="25"/>
      <c r="B30" s="22"/>
      <c r="C30" s="25"/>
      <c r="D30" s="30" t="s">
        <v>256</v>
      </c>
      <c r="E30" s="46"/>
      <c r="F30" s="25"/>
      <c r="G30" s="47" t="s">
        <v>256</v>
      </c>
      <c r="H30" s="47"/>
      <c r="I30" s="46"/>
    </row>
    <row r="31" ht="22" customHeight="1" spans="1:9">
      <c r="A31" s="25"/>
      <c r="B31" s="22"/>
      <c r="C31" s="25"/>
      <c r="D31" s="30" t="s">
        <v>257</v>
      </c>
      <c r="E31" s="46"/>
      <c r="F31" s="25"/>
      <c r="G31" s="47" t="s">
        <v>257</v>
      </c>
      <c r="H31" s="47"/>
      <c r="I31" s="46"/>
    </row>
    <row r="32" ht="22" customHeight="1" spans="1:9">
      <c r="A32" s="25"/>
      <c r="B32" s="22"/>
      <c r="C32" s="25" t="s">
        <v>265</v>
      </c>
      <c r="D32" s="30" t="s">
        <v>255</v>
      </c>
      <c r="E32" s="46"/>
      <c r="F32" s="25" t="s">
        <v>265</v>
      </c>
      <c r="G32" s="47" t="s">
        <v>255</v>
      </c>
      <c r="H32" s="47"/>
      <c r="I32" s="46"/>
    </row>
    <row r="33" ht="22" customHeight="1" spans="1:9">
      <c r="A33" s="25"/>
      <c r="B33" s="22"/>
      <c r="C33" s="25"/>
      <c r="D33" s="30" t="s">
        <v>256</v>
      </c>
      <c r="E33" s="46"/>
      <c r="F33" s="25"/>
      <c r="G33" s="47" t="s">
        <v>256</v>
      </c>
      <c r="H33" s="47"/>
      <c r="I33" s="46"/>
    </row>
    <row r="34" ht="22" customHeight="1" spans="1:9">
      <c r="A34" s="25"/>
      <c r="B34" s="22"/>
      <c r="C34" s="25"/>
      <c r="D34" s="30" t="s">
        <v>257</v>
      </c>
      <c r="E34" s="46"/>
      <c r="F34" s="25"/>
      <c r="G34" s="47" t="s">
        <v>257</v>
      </c>
      <c r="H34" s="47"/>
      <c r="I34" s="46"/>
    </row>
    <row r="35" ht="22" customHeight="1" spans="1:9">
      <c r="A35" s="25"/>
      <c r="B35" s="22"/>
      <c r="C35" s="25" t="s">
        <v>266</v>
      </c>
      <c r="D35" s="30" t="s">
        <v>255</v>
      </c>
      <c r="E35" s="46"/>
      <c r="F35" s="25" t="s">
        <v>266</v>
      </c>
      <c r="G35" s="47" t="s">
        <v>255</v>
      </c>
      <c r="H35" s="47"/>
      <c r="I35" s="46"/>
    </row>
    <row r="36" ht="22" customHeight="1" spans="1:9">
      <c r="A36" s="25"/>
      <c r="B36" s="22"/>
      <c r="C36" s="25"/>
      <c r="D36" s="30" t="s">
        <v>256</v>
      </c>
      <c r="E36" s="46"/>
      <c r="F36" s="25"/>
      <c r="G36" s="47" t="s">
        <v>256</v>
      </c>
      <c r="H36" s="47"/>
      <c r="I36" s="46"/>
    </row>
    <row r="37" ht="22" customHeight="1" spans="1:9">
      <c r="A37" s="25"/>
      <c r="B37" s="22"/>
      <c r="C37" s="25"/>
      <c r="D37" s="30" t="s">
        <v>257</v>
      </c>
      <c r="E37" s="46"/>
      <c r="F37" s="25"/>
      <c r="G37" s="47" t="s">
        <v>257</v>
      </c>
      <c r="H37" s="47"/>
      <c r="I37" s="46"/>
    </row>
    <row r="38" ht="22" customHeight="1" spans="1:9">
      <c r="A38" s="25"/>
      <c r="B38" s="22"/>
      <c r="C38" s="25" t="s">
        <v>261</v>
      </c>
      <c r="D38" s="46"/>
      <c r="E38" s="46"/>
      <c r="F38" s="25" t="s">
        <v>261</v>
      </c>
      <c r="G38" s="47"/>
      <c r="H38" s="47"/>
      <c r="I38" s="46"/>
    </row>
    <row r="39" ht="22" customHeight="1" spans="1:9">
      <c r="A39" s="25"/>
      <c r="B39" s="25" t="s">
        <v>267</v>
      </c>
      <c r="C39" s="25" t="s">
        <v>268</v>
      </c>
      <c r="D39" s="30" t="s">
        <v>255</v>
      </c>
      <c r="E39" s="22"/>
      <c r="F39" s="25" t="s">
        <v>268</v>
      </c>
      <c r="G39" s="47" t="s">
        <v>255</v>
      </c>
      <c r="H39" s="47"/>
      <c r="I39" s="46"/>
    </row>
    <row r="40" ht="22" customHeight="1" spans="1:9">
      <c r="A40" s="25"/>
      <c r="B40" s="25"/>
      <c r="C40" s="25"/>
      <c r="D40" s="30" t="s">
        <v>256</v>
      </c>
      <c r="E40" s="25"/>
      <c r="F40" s="25"/>
      <c r="G40" s="47" t="s">
        <v>256</v>
      </c>
      <c r="H40" s="47"/>
      <c r="I40" s="46"/>
    </row>
    <row r="41" ht="22" customHeight="1" spans="1:9">
      <c r="A41" s="25"/>
      <c r="B41" s="25"/>
      <c r="C41" s="25"/>
      <c r="D41" s="30" t="s">
        <v>257</v>
      </c>
      <c r="E41" s="25"/>
      <c r="F41" s="25"/>
      <c r="G41" s="47" t="s">
        <v>257</v>
      </c>
      <c r="H41" s="47"/>
      <c r="I41" s="46"/>
    </row>
    <row r="42" ht="22" customHeight="1" spans="1:9">
      <c r="A42" s="25"/>
      <c r="B42" s="25"/>
      <c r="C42" s="25" t="s">
        <v>261</v>
      </c>
      <c r="D42" s="46"/>
      <c r="E42" s="25"/>
      <c r="F42" s="25" t="s">
        <v>261</v>
      </c>
      <c r="G42" s="47"/>
      <c r="H42" s="47"/>
      <c r="I42" s="46"/>
    </row>
    <row r="43" ht="21" customHeight="1" spans="1:9">
      <c r="A43" s="48" t="s">
        <v>289</v>
      </c>
      <c r="B43" s="48"/>
      <c r="C43" s="48"/>
      <c r="D43" s="48"/>
      <c r="E43" s="48"/>
      <c r="F43" s="48"/>
      <c r="G43" s="48"/>
      <c r="H43" s="48"/>
      <c r="I43" s="48"/>
    </row>
  </sheetData>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9444444444444" right="0.469444444444444" top="0.389583333333333" bottom="0.389583333333333" header="0.349305555555556" footer="0.2"/>
  <pageSetup paperSize="9" scale="68"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1"/>
  <sheetViews>
    <sheetView workbookViewId="0">
      <selection activeCell="L11" sqref="L11"/>
    </sheetView>
  </sheetViews>
  <sheetFormatPr defaultColWidth="9.33333333333333" defaultRowHeight="11.25"/>
  <cols>
    <col min="1" max="1" width="7" customWidth="1"/>
    <col min="2" max="2" width="17.3333333333333" customWidth="1"/>
    <col min="3" max="3" width="10" customWidth="1"/>
    <col min="4" max="4" width="9.11111111111111" customWidth="1"/>
    <col min="5" max="5" width="8.11111111111111" customWidth="1"/>
    <col min="6" max="6" width="8.77777777777778" customWidth="1"/>
    <col min="7" max="7" width="9.77777777777778" customWidth="1"/>
    <col min="8" max="8" width="8.66666666666667" customWidth="1"/>
    <col min="9" max="9" width="11.3333333333333" customWidth="1"/>
    <col min="10" max="10" width="9.33333333333333" customWidth="1"/>
    <col min="11" max="11" width="15.3333333333333" customWidth="1"/>
    <col min="12" max="13" width="10.4444444444444" customWidth="1"/>
    <col min="14" max="14" width="8.11111111111111" customWidth="1"/>
    <col min="15" max="15" width="15.3333333333333" customWidth="1"/>
  </cols>
  <sheetData>
    <row r="1" ht="24" customHeight="1" spans="1:2">
      <c r="A1" s="5" t="s">
        <v>43</v>
      </c>
      <c r="B1" s="5"/>
    </row>
    <row r="2" s="1" customFormat="1" ht="67.5" customHeight="1" spans="1:15">
      <c r="A2" s="6" t="s">
        <v>44</v>
      </c>
      <c r="B2" s="6"/>
      <c r="C2" s="6"/>
      <c r="D2" s="6"/>
      <c r="E2" s="6"/>
      <c r="F2" s="6"/>
      <c r="G2" s="6"/>
      <c r="H2" s="6"/>
      <c r="I2" s="6"/>
      <c r="J2" s="6"/>
      <c r="K2" s="6"/>
      <c r="L2" s="6"/>
      <c r="M2" s="6"/>
      <c r="N2" s="6"/>
      <c r="O2" s="6"/>
    </row>
    <row r="3" s="1" customFormat="1" ht="25" customHeight="1" spans="1:15">
      <c r="A3" s="7" t="s">
        <v>6</v>
      </c>
      <c r="B3" s="7" t="s">
        <v>290</v>
      </c>
      <c r="C3" s="7" t="s">
        <v>291</v>
      </c>
      <c r="D3" s="7"/>
      <c r="E3" s="7" t="s">
        <v>292</v>
      </c>
      <c r="F3" s="7"/>
      <c r="G3" s="7" t="s">
        <v>293</v>
      </c>
      <c r="H3" s="7" t="s">
        <v>294</v>
      </c>
      <c r="I3" s="7"/>
      <c r="J3" s="7"/>
      <c r="K3" s="7"/>
      <c r="L3" s="7" t="s">
        <v>295</v>
      </c>
      <c r="M3" s="7"/>
      <c r="N3" s="7"/>
      <c r="O3" s="7"/>
    </row>
    <row r="4" s="1" customFormat="1" ht="32.15" customHeight="1" spans="1:15">
      <c r="A4" s="7"/>
      <c r="B4" s="7"/>
      <c r="C4" s="7" t="s">
        <v>296</v>
      </c>
      <c r="D4" s="7" t="s">
        <v>297</v>
      </c>
      <c r="E4" s="7" t="s">
        <v>296</v>
      </c>
      <c r="F4" s="7" t="s">
        <v>297</v>
      </c>
      <c r="G4" s="7"/>
      <c r="H4" s="7" t="s">
        <v>298</v>
      </c>
      <c r="I4" s="7" t="s">
        <v>299</v>
      </c>
      <c r="J4" s="7" t="s">
        <v>300</v>
      </c>
      <c r="K4" s="7" t="s">
        <v>301</v>
      </c>
      <c r="L4" s="7" t="s">
        <v>298</v>
      </c>
      <c r="M4" s="7" t="s">
        <v>299</v>
      </c>
      <c r="N4" s="7" t="s">
        <v>300</v>
      </c>
      <c r="O4" s="7" t="s">
        <v>301</v>
      </c>
    </row>
    <row r="5" s="1" customFormat="1" ht="19.5" customHeight="1" spans="1:15">
      <c r="A5" s="7">
        <v>1</v>
      </c>
      <c r="B5" s="8" t="s">
        <v>136</v>
      </c>
      <c r="C5" s="7">
        <v>4</v>
      </c>
      <c r="D5" s="7"/>
      <c r="E5" s="7">
        <v>4</v>
      </c>
      <c r="F5" s="7"/>
      <c r="G5" s="7">
        <v>11</v>
      </c>
      <c r="H5" s="7"/>
      <c r="I5" s="11"/>
      <c r="J5" s="7">
        <v>62</v>
      </c>
      <c r="K5" s="11">
        <v>652276</v>
      </c>
      <c r="L5" s="7"/>
      <c r="M5" s="7"/>
      <c r="N5" s="7">
        <v>62</v>
      </c>
      <c r="O5" s="7">
        <v>416843</v>
      </c>
    </row>
    <row r="6" s="1" customFormat="1" ht="19.5" customHeight="1" spans="1:15">
      <c r="A6" s="7">
        <v>2</v>
      </c>
      <c r="B6" s="8" t="s">
        <v>302</v>
      </c>
      <c r="C6" s="7">
        <v>10</v>
      </c>
      <c r="D6" s="7"/>
      <c r="E6" s="7">
        <v>13</v>
      </c>
      <c r="F6" s="7"/>
      <c r="G6" s="7"/>
      <c r="H6" s="7"/>
      <c r="I6" s="11"/>
      <c r="J6" s="7"/>
      <c r="L6" s="7"/>
      <c r="M6" s="7"/>
      <c r="N6" s="7"/>
      <c r="O6" s="11"/>
    </row>
    <row r="7" s="1" customFormat="1" ht="19.5" customHeight="1" spans="1:15">
      <c r="A7" s="7">
        <v>3</v>
      </c>
      <c r="B7" s="7"/>
      <c r="C7" s="7"/>
      <c r="D7" s="7"/>
      <c r="E7" s="7"/>
      <c r="F7" s="7"/>
      <c r="G7" s="7"/>
      <c r="H7" s="7"/>
      <c r="I7" s="11"/>
      <c r="J7" s="7"/>
      <c r="K7" s="11"/>
      <c r="L7" s="7"/>
      <c r="M7" s="7"/>
      <c r="N7" s="7"/>
      <c r="O7" s="7"/>
    </row>
    <row r="8" s="1" customFormat="1" ht="19.5" customHeight="1" spans="1:15">
      <c r="A8" s="7">
        <v>4</v>
      </c>
      <c r="B8" s="7"/>
      <c r="C8" s="7"/>
      <c r="D8" s="7"/>
      <c r="E8" s="7"/>
      <c r="F8" s="7"/>
      <c r="G8" s="7"/>
      <c r="H8" s="7"/>
      <c r="I8" s="11"/>
      <c r="J8" s="7"/>
      <c r="K8" s="11"/>
      <c r="L8" s="7"/>
      <c r="M8" s="7"/>
      <c r="N8" s="7"/>
      <c r="O8" s="7"/>
    </row>
    <row r="9" s="1" customFormat="1" ht="19.5" customHeight="1" spans="1:15">
      <c r="A9" s="7">
        <v>5</v>
      </c>
      <c r="B9" s="7"/>
      <c r="C9" s="7"/>
      <c r="D9" s="7"/>
      <c r="E9" s="7"/>
      <c r="F9" s="7"/>
      <c r="G9" s="7"/>
      <c r="H9" s="7"/>
      <c r="I9" s="11"/>
      <c r="J9" s="7"/>
      <c r="K9" s="11"/>
      <c r="L9" s="7"/>
      <c r="M9" s="7"/>
      <c r="N9" s="7"/>
      <c r="O9" s="7"/>
    </row>
    <row r="10" s="1" customFormat="1" ht="19.5" customHeight="1" spans="1:15">
      <c r="A10" s="7">
        <v>6</v>
      </c>
      <c r="B10" s="7"/>
      <c r="C10" s="7"/>
      <c r="D10" s="7"/>
      <c r="E10" s="7"/>
      <c r="F10" s="7"/>
      <c r="G10" s="7"/>
      <c r="H10" s="7"/>
      <c r="I10" s="11"/>
      <c r="J10" s="7"/>
      <c r="K10" s="11"/>
      <c r="L10" s="7"/>
      <c r="M10" s="7"/>
      <c r="N10" s="7"/>
      <c r="O10" s="7"/>
    </row>
    <row r="11" s="1" customFormat="1" ht="19.5" customHeight="1" spans="1:15">
      <c r="A11" s="7">
        <v>7</v>
      </c>
      <c r="B11" s="7"/>
      <c r="C11" s="7"/>
      <c r="D11" s="7"/>
      <c r="E11" s="7"/>
      <c r="F11" s="7"/>
      <c r="G11" s="7"/>
      <c r="H11" s="7"/>
      <c r="I11" s="11"/>
      <c r="J11" s="7"/>
      <c r="K11" s="11"/>
      <c r="L11" s="7"/>
      <c r="M11" s="7"/>
      <c r="N11" s="7"/>
      <c r="O11" s="7"/>
    </row>
    <row r="12" s="1" customFormat="1" ht="19.5" customHeight="1" spans="1:15">
      <c r="A12" s="7">
        <v>8</v>
      </c>
      <c r="B12" s="7"/>
      <c r="C12" s="7"/>
      <c r="D12" s="7"/>
      <c r="E12" s="7"/>
      <c r="F12" s="7"/>
      <c r="G12" s="7"/>
      <c r="H12" s="7"/>
      <c r="I12" s="11"/>
      <c r="J12" s="7"/>
      <c r="K12" s="11"/>
      <c r="L12" s="7"/>
      <c r="M12" s="7"/>
      <c r="N12" s="7"/>
      <c r="O12" s="7"/>
    </row>
    <row r="13" s="1" customFormat="1" ht="19.5" customHeight="1" spans="1:15">
      <c r="A13" s="7">
        <v>9</v>
      </c>
      <c r="B13" s="7"/>
      <c r="C13" s="7"/>
      <c r="D13" s="7"/>
      <c r="E13" s="7"/>
      <c r="F13" s="7"/>
      <c r="G13" s="7"/>
      <c r="H13" s="7"/>
      <c r="I13" s="11"/>
      <c r="J13" s="7"/>
      <c r="K13" s="11"/>
      <c r="L13" s="7"/>
      <c r="M13" s="7"/>
      <c r="N13" s="7"/>
      <c r="O13" s="7"/>
    </row>
    <row r="14" s="1" customFormat="1" ht="19.5" customHeight="1" spans="1:15">
      <c r="A14" s="7">
        <v>10</v>
      </c>
      <c r="B14" s="7"/>
      <c r="C14" s="7"/>
      <c r="D14" s="7"/>
      <c r="E14" s="7"/>
      <c r="F14" s="7"/>
      <c r="G14" s="7"/>
      <c r="H14" s="7"/>
      <c r="I14" s="11"/>
      <c r="J14" s="7"/>
      <c r="K14" s="11"/>
      <c r="L14" s="7"/>
      <c r="M14" s="7"/>
      <c r="N14" s="7"/>
      <c r="O14" s="7"/>
    </row>
    <row r="15" s="1" customFormat="1" ht="19.5" customHeight="1" spans="1:15">
      <c r="A15" s="7">
        <v>11</v>
      </c>
      <c r="B15" s="7"/>
      <c r="C15" s="7"/>
      <c r="D15" s="7"/>
      <c r="E15" s="7"/>
      <c r="F15" s="7"/>
      <c r="G15" s="7"/>
      <c r="H15" s="7"/>
      <c r="I15" s="11"/>
      <c r="J15" s="7"/>
      <c r="K15" s="11"/>
      <c r="L15" s="7"/>
      <c r="M15" s="7"/>
      <c r="N15" s="7"/>
      <c r="O15" s="7"/>
    </row>
    <row r="16" s="1" customFormat="1" ht="19.5" customHeight="1" spans="1:15">
      <c r="A16" s="7">
        <v>12</v>
      </c>
      <c r="B16" s="7"/>
      <c r="C16" s="7"/>
      <c r="D16" s="7"/>
      <c r="E16" s="7"/>
      <c r="F16" s="7"/>
      <c r="G16" s="7"/>
      <c r="H16" s="7"/>
      <c r="I16" s="11"/>
      <c r="J16" s="7"/>
      <c r="K16" s="11"/>
      <c r="L16" s="7"/>
      <c r="M16" s="7"/>
      <c r="N16" s="7"/>
      <c r="O16" s="7"/>
    </row>
    <row r="17" s="1" customFormat="1" ht="19.5" customHeight="1" spans="1:15">
      <c r="A17" s="7">
        <v>13</v>
      </c>
      <c r="B17" s="7"/>
      <c r="C17" s="7"/>
      <c r="D17" s="7"/>
      <c r="E17" s="7"/>
      <c r="F17" s="7"/>
      <c r="G17" s="7"/>
      <c r="H17" s="7"/>
      <c r="I17" s="11"/>
      <c r="J17" s="7"/>
      <c r="K17" s="11"/>
      <c r="L17" s="7"/>
      <c r="M17" s="7"/>
      <c r="N17" s="7"/>
      <c r="O17" s="7"/>
    </row>
    <row r="18" s="1" customFormat="1" ht="19.5" customHeight="1" spans="1:15">
      <c r="A18" s="7">
        <v>14</v>
      </c>
      <c r="B18" s="7"/>
      <c r="C18" s="7"/>
      <c r="D18" s="7"/>
      <c r="E18" s="7"/>
      <c r="F18" s="7"/>
      <c r="G18" s="7"/>
      <c r="H18" s="7"/>
      <c r="I18" s="11"/>
      <c r="J18" s="7"/>
      <c r="K18" s="11"/>
      <c r="L18" s="7"/>
      <c r="M18" s="7"/>
      <c r="N18" s="7"/>
      <c r="O18" s="7"/>
    </row>
    <row r="19" s="2" customFormat="1" ht="19.5" customHeight="1" spans="1:15">
      <c r="A19" s="7"/>
      <c r="B19" s="7" t="s">
        <v>125</v>
      </c>
      <c r="C19" s="7">
        <f>SUM(C5:C18)</f>
        <v>14</v>
      </c>
      <c r="D19" s="7">
        <f t="shared" ref="D19:O19" si="0">SUM(D5:D18)</f>
        <v>0</v>
      </c>
      <c r="E19" s="7">
        <f t="shared" si="0"/>
        <v>17</v>
      </c>
      <c r="F19" s="7">
        <f t="shared" si="0"/>
        <v>0</v>
      </c>
      <c r="G19" s="7">
        <f t="shared" si="0"/>
        <v>11</v>
      </c>
      <c r="H19" s="7">
        <f t="shared" si="0"/>
        <v>0</v>
      </c>
      <c r="I19" s="7">
        <f t="shared" si="0"/>
        <v>0</v>
      </c>
      <c r="J19" s="7">
        <f t="shared" si="0"/>
        <v>62</v>
      </c>
      <c r="K19" s="7">
        <f t="shared" si="0"/>
        <v>652276</v>
      </c>
      <c r="L19" s="7">
        <f t="shared" si="0"/>
        <v>0</v>
      </c>
      <c r="M19" s="7">
        <f t="shared" si="0"/>
        <v>0</v>
      </c>
      <c r="N19" s="7">
        <f t="shared" si="0"/>
        <v>62</v>
      </c>
      <c r="O19" s="7">
        <f t="shared" si="0"/>
        <v>416843</v>
      </c>
    </row>
    <row r="20" s="2" customFormat="1" ht="25" customHeight="1" spans="1:15">
      <c r="A20" s="9"/>
      <c r="B20" s="9"/>
      <c r="C20" s="9"/>
      <c r="D20" s="9"/>
      <c r="E20" s="9"/>
      <c r="F20" s="9"/>
      <c r="G20" s="9"/>
      <c r="H20" s="9"/>
      <c r="I20" s="9"/>
      <c r="J20" s="9"/>
      <c r="K20" s="9"/>
      <c r="L20" s="9"/>
      <c r="M20" s="9"/>
      <c r="N20" s="9"/>
      <c r="O20" s="9"/>
    </row>
    <row r="21" s="2" customFormat="1" ht="25" customHeight="1" spans="1:15">
      <c r="A21" s="9"/>
      <c r="B21" s="9"/>
      <c r="C21" s="9"/>
      <c r="D21" s="9"/>
      <c r="E21" s="9"/>
      <c r="F21" s="9"/>
      <c r="G21" s="9"/>
      <c r="H21" s="9"/>
      <c r="I21" s="9"/>
      <c r="J21" s="9"/>
      <c r="K21" s="9"/>
      <c r="L21" s="9"/>
      <c r="M21" s="9"/>
      <c r="N21" s="9"/>
      <c r="O21" s="9"/>
    </row>
    <row r="22" s="2" customFormat="1" ht="25" customHeight="1" spans="1:15">
      <c r="A22" s="9"/>
      <c r="B22" s="9"/>
      <c r="C22" s="9"/>
      <c r="D22" s="9"/>
      <c r="E22" s="9"/>
      <c r="F22" s="9"/>
      <c r="G22" s="9"/>
      <c r="H22" s="9"/>
      <c r="I22" s="9"/>
      <c r="J22" s="9"/>
      <c r="K22" s="9"/>
      <c r="L22" s="9"/>
      <c r="M22" s="9"/>
      <c r="N22" s="9"/>
      <c r="O22" s="9"/>
    </row>
    <row r="23" s="2" customFormat="1" ht="25" customHeight="1" spans="1:15">
      <c r="A23" s="9"/>
      <c r="B23" s="9"/>
      <c r="C23" s="9"/>
      <c r="D23" s="9"/>
      <c r="E23" s="9"/>
      <c r="F23" s="9"/>
      <c r="G23" s="9"/>
      <c r="H23" s="9"/>
      <c r="I23" s="9"/>
      <c r="J23" s="9"/>
      <c r="K23" s="9"/>
      <c r="L23" s="9"/>
      <c r="M23" s="9"/>
      <c r="N23" s="9"/>
      <c r="O23" s="9"/>
    </row>
    <row r="24" s="2" customFormat="1" ht="25" customHeight="1" spans="1:15">
      <c r="A24" s="9"/>
      <c r="B24" s="9"/>
      <c r="C24" s="9"/>
      <c r="D24" s="9"/>
      <c r="E24" s="9"/>
      <c r="F24" s="9"/>
      <c r="G24" s="9"/>
      <c r="H24" s="9"/>
      <c r="I24" s="9"/>
      <c r="J24" s="9"/>
      <c r="K24" s="9"/>
      <c r="L24" s="9"/>
      <c r="M24" s="9"/>
      <c r="N24" s="9"/>
      <c r="O24" s="9"/>
    </row>
    <row r="25" s="2" customFormat="1" ht="25" customHeight="1" spans="1:15">
      <c r="A25" s="9"/>
      <c r="B25" s="9"/>
      <c r="C25" s="9"/>
      <c r="D25" s="9"/>
      <c r="E25" s="9"/>
      <c r="F25" s="9"/>
      <c r="G25" s="9"/>
      <c r="H25" s="9"/>
      <c r="I25" s="9"/>
      <c r="J25" s="9"/>
      <c r="K25" s="9"/>
      <c r="L25" s="9"/>
      <c r="M25" s="9"/>
      <c r="N25" s="9"/>
      <c r="O25" s="9"/>
    </row>
    <row r="26" s="2" customFormat="1" ht="25" customHeight="1" spans="1:15">
      <c r="A26" s="9"/>
      <c r="B26" s="9"/>
      <c r="C26" s="9"/>
      <c r="D26" s="9"/>
      <c r="E26" s="9"/>
      <c r="F26" s="9"/>
      <c r="G26" s="9"/>
      <c r="H26" s="9"/>
      <c r="I26" s="9"/>
      <c r="J26" s="9"/>
      <c r="K26" s="9"/>
      <c r="L26" s="9"/>
      <c r="M26" s="9"/>
      <c r="N26" s="9"/>
      <c r="O26" s="9"/>
    </row>
    <row r="27" s="2" customFormat="1" ht="25" customHeight="1" spans="1:15">
      <c r="A27" s="9"/>
      <c r="B27" s="9"/>
      <c r="C27" s="9"/>
      <c r="D27" s="9"/>
      <c r="E27" s="9"/>
      <c r="F27" s="9"/>
      <c r="G27" s="9"/>
      <c r="H27" s="9"/>
      <c r="I27" s="9"/>
      <c r="J27" s="9"/>
      <c r="K27" s="9"/>
      <c r="L27" s="9"/>
      <c r="M27" s="9"/>
      <c r="N27" s="9"/>
      <c r="O27" s="9"/>
    </row>
    <row r="28" s="2" customFormat="1" ht="25" customHeight="1" spans="1:15">
      <c r="A28" s="9"/>
      <c r="B28" s="9"/>
      <c r="C28" s="9"/>
      <c r="D28" s="9"/>
      <c r="E28" s="9"/>
      <c r="F28" s="9"/>
      <c r="G28" s="9"/>
      <c r="H28" s="9"/>
      <c r="I28" s="9"/>
      <c r="J28" s="9"/>
      <c r="K28" s="9"/>
      <c r="L28" s="9"/>
      <c r="M28" s="9"/>
      <c r="N28" s="9"/>
      <c r="O28" s="9"/>
    </row>
    <row r="29" s="2" customFormat="1" ht="25" customHeight="1" spans="1:15">
      <c r="A29" s="9"/>
      <c r="B29" s="9"/>
      <c r="C29" s="9"/>
      <c r="D29" s="9"/>
      <c r="E29" s="9"/>
      <c r="F29" s="9"/>
      <c r="G29" s="9"/>
      <c r="H29" s="9"/>
      <c r="I29" s="9"/>
      <c r="J29" s="9"/>
      <c r="K29" s="9"/>
      <c r="L29" s="9"/>
      <c r="M29" s="9"/>
      <c r="N29" s="9"/>
      <c r="O29" s="9"/>
    </row>
    <row r="30" s="2" customFormat="1" ht="25" customHeight="1" spans="1:15">
      <c r="A30" s="9"/>
      <c r="B30" s="9"/>
      <c r="C30" s="9"/>
      <c r="D30" s="9"/>
      <c r="E30" s="9"/>
      <c r="F30" s="9"/>
      <c r="G30" s="9"/>
      <c r="H30" s="9"/>
      <c r="I30" s="9"/>
      <c r="J30" s="9"/>
      <c r="K30" s="9"/>
      <c r="L30" s="9"/>
      <c r="M30" s="9"/>
      <c r="N30" s="9"/>
      <c r="O30" s="9"/>
    </row>
    <row r="31" s="2" customFormat="1" ht="25" customHeight="1" spans="1:15">
      <c r="A31" s="9"/>
      <c r="B31" s="9"/>
      <c r="C31" s="9"/>
      <c r="D31" s="9"/>
      <c r="E31" s="9"/>
      <c r="F31" s="9"/>
      <c r="G31" s="9"/>
      <c r="H31" s="9"/>
      <c r="I31" s="9"/>
      <c r="J31" s="9"/>
      <c r="K31" s="9"/>
      <c r="L31" s="9"/>
      <c r="M31" s="9"/>
      <c r="N31" s="9"/>
      <c r="O31" s="9"/>
    </row>
    <row r="32" s="2" customFormat="1" ht="25" customHeight="1" spans="1:15">
      <c r="A32" s="9"/>
      <c r="B32" s="9"/>
      <c r="C32" s="9"/>
      <c r="D32" s="9"/>
      <c r="E32" s="9"/>
      <c r="F32" s="9"/>
      <c r="G32" s="9"/>
      <c r="H32" s="9"/>
      <c r="I32" s="9"/>
      <c r="J32" s="9"/>
      <c r="K32" s="9"/>
      <c r="L32" s="9"/>
      <c r="M32" s="9"/>
      <c r="N32" s="9"/>
      <c r="O32" s="9"/>
    </row>
    <row r="33" s="2" customFormat="1" ht="25" customHeight="1" spans="1:15">
      <c r="A33" s="9"/>
      <c r="B33" s="9"/>
      <c r="C33" s="9"/>
      <c r="D33" s="9"/>
      <c r="E33" s="9"/>
      <c r="F33" s="9"/>
      <c r="G33" s="9"/>
      <c r="H33" s="9"/>
      <c r="I33" s="9"/>
      <c r="J33" s="9"/>
      <c r="K33" s="9"/>
      <c r="L33" s="9"/>
      <c r="M33" s="9"/>
      <c r="N33" s="9"/>
      <c r="O33" s="9"/>
    </row>
    <row r="34" s="2" customFormat="1" ht="25" customHeight="1" spans="1:15">
      <c r="A34" s="9"/>
      <c r="B34" s="9"/>
      <c r="C34" s="9"/>
      <c r="D34" s="9"/>
      <c r="E34" s="9"/>
      <c r="F34" s="9"/>
      <c r="G34" s="9"/>
      <c r="H34" s="9"/>
      <c r="I34" s="9"/>
      <c r="J34" s="9"/>
      <c r="K34" s="9"/>
      <c r="L34" s="9"/>
      <c r="M34" s="9"/>
      <c r="N34" s="9"/>
      <c r="O34" s="9"/>
    </row>
    <row r="35" s="2" customFormat="1" ht="25" customHeight="1" spans="1:15">
      <c r="A35" s="9"/>
      <c r="B35" s="9"/>
      <c r="C35" s="9"/>
      <c r="D35" s="9"/>
      <c r="E35" s="9"/>
      <c r="F35" s="9"/>
      <c r="G35" s="9"/>
      <c r="H35" s="9"/>
      <c r="I35" s="9"/>
      <c r="J35" s="9"/>
      <c r="K35" s="9"/>
      <c r="L35" s="9"/>
      <c r="M35" s="9"/>
      <c r="N35" s="9"/>
      <c r="O35" s="9"/>
    </row>
    <row r="36" s="2" customFormat="1" ht="25" customHeight="1" spans="1:15">
      <c r="A36" s="9"/>
      <c r="B36" s="9"/>
      <c r="C36" s="9"/>
      <c r="D36" s="9"/>
      <c r="E36" s="9"/>
      <c r="F36" s="9"/>
      <c r="G36" s="9"/>
      <c r="H36" s="9"/>
      <c r="I36" s="9"/>
      <c r="J36" s="9"/>
      <c r="K36" s="9"/>
      <c r="L36" s="9"/>
      <c r="M36" s="9"/>
      <c r="N36" s="9"/>
      <c r="O36" s="9"/>
    </row>
    <row r="37" s="2" customFormat="1" ht="25" customHeight="1" spans="1:15">
      <c r="A37" s="9"/>
      <c r="B37" s="9"/>
      <c r="C37" s="9"/>
      <c r="D37" s="9"/>
      <c r="E37" s="9"/>
      <c r="F37" s="9"/>
      <c r="G37" s="9"/>
      <c r="H37" s="9"/>
      <c r="I37" s="9"/>
      <c r="J37" s="9"/>
      <c r="K37" s="9"/>
      <c r="L37" s="9"/>
      <c r="M37" s="9"/>
      <c r="N37" s="9"/>
      <c r="O37" s="9"/>
    </row>
    <row r="38" s="2" customFormat="1" ht="25" customHeight="1" spans="1:15">
      <c r="A38" s="9"/>
      <c r="B38" s="9"/>
      <c r="C38" s="9"/>
      <c r="D38" s="9"/>
      <c r="E38" s="9"/>
      <c r="F38" s="9"/>
      <c r="G38" s="9"/>
      <c r="H38" s="9"/>
      <c r="I38" s="9"/>
      <c r="J38" s="9"/>
      <c r="K38" s="9"/>
      <c r="L38" s="9"/>
      <c r="M38" s="9"/>
      <c r="N38" s="9"/>
      <c r="O38" s="9"/>
    </row>
    <row r="39" s="2" customFormat="1" ht="25" customHeight="1" spans="1:15">
      <c r="A39" s="9"/>
      <c r="B39" s="9"/>
      <c r="C39" s="9"/>
      <c r="D39" s="9"/>
      <c r="E39" s="9"/>
      <c r="F39" s="9"/>
      <c r="G39" s="9"/>
      <c r="H39" s="9"/>
      <c r="I39" s="9"/>
      <c r="J39" s="9"/>
      <c r="K39" s="9"/>
      <c r="L39" s="9"/>
      <c r="M39" s="9"/>
      <c r="N39" s="9"/>
      <c r="O39" s="9"/>
    </row>
    <row r="40" s="2" customFormat="1" ht="25" customHeight="1" spans="1:15">
      <c r="A40" s="9"/>
      <c r="B40" s="9"/>
      <c r="C40" s="9"/>
      <c r="D40" s="9"/>
      <c r="E40" s="9"/>
      <c r="F40" s="9"/>
      <c r="G40" s="9"/>
      <c r="H40" s="9"/>
      <c r="I40" s="9"/>
      <c r="J40" s="9"/>
      <c r="K40" s="9"/>
      <c r="L40" s="9"/>
      <c r="M40" s="9"/>
      <c r="N40" s="9"/>
      <c r="O40" s="9"/>
    </row>
    <row r="41" s="2" customFormat="1" ht="25" customHeight="1" spans="1:15">
      <c r="A41" s="10"/>
      <c r="B41" s="10"/>
      <c r="C41" s="10"/>
      <c r="D41" s="10"/>
      <c r="E41" s="10"/>
      <c r="F41" s="10"/>
      <c r="G41" s="10"/>
      <c r="H41" s="10"/>
      <c r="I41" s="10"/>
      <c r="J41" s="10"/>
      <c r="K41" s="10"/>
      <c r="L41" s="10"/>
      <c r="M41" s="10"/>
      <c r="N41" s="10"/>
      <c r="O41" s="10"/>
    </row>
    <row r="42" s="3" customFormat="1" ht="25" customHeight="1" spans="1:15">
      <c r="A42" s="10"/>
      <c r="B42" s="10"/>
      <c r="C42" s="10"/>
      <c r="D42" s="10"/>
      <c r="E42" s="10"/>
      <c r="F42" s="10"/>
      <c r="G42" s="10"/>
      <c r="H42" s="10"/>
      <c r="I42" s="10"/>
      <c r="J42" s="10"/>
      <c r="K42" s="10"/>
      <c r="L42" s="10"/>
      <c r="M42" s="10"/>
      <c r="N42" s="10"/>
      <c r="O42" s="10"/>
    </row>
    <row r="43" s="3" customFormat="1" ht="25" customHeight="1" spans="1:15">
      <c r="A43" s="10"/>
      <c r="B43" s="10"/>
      <c r="C43" s="10"/>
      <c r="D43" s="10"/>
      <c r="E43" s="10"/>
      <c r="F43" s="10"/>
      <c r="G43" s="10"/>
      <c r="H43" s="10"/>
      <c r="I43" s="10"/>
      <c r="J43" s="10"/>
      <c r="K43" s="10"/>
      <c r="L43" s="10"/>
      <c r="M43" s="10"/>
      <c r="N43" s="10"/>
      <c r="O43" s="10"/>
    </row>
    <row r="44" s="3" customFormat="1" ht="25" customHeight="1" spans="1:15">
      <c r="A44" s="10"/>
      <c r="B44" s="10"/>
      <c r="C44" s="10"/>
      <c r="D44" s="10"/>
      <c r="E44" s="10"/>
      <c r="F44" s="10"/>
      <c r="G44" s="10"/>
      <c r="H44" s="10"/>
      <c r="I44" s="10"/>
      <c r="J44" s="10"/>
      <c r="K44" s="10"/>
      <c r="L44" s="10"/>
      <c r="M44" s="10"/>
      <c r="N44" s="10"/>
      <c r="O44" s="10"/>
    </row>
    <row r="45" s="4" customFormat="1" ht="25" customHeight="1"/>
    <row r="46" s="4" customFormat="1" ht="25" customHeight="1"/>
    <row r="47" s="4" customFormat="1" ht="25" customHeight="1"/>
    <row r="48" s="4" customFormat="1" ht="25" customHeight="1"/>
    <row r="49" s="4" customFormat="1" ht="25" customHeight="1"/>
    <row r="50" s="4" customFormat="1" ht="25" customHeight="1"/>
    <row r="51" s="4" customFormat="1" ht="25" customHeight="1"/>
    <row r="52" s="4" customFormat="1" ht="25" customHeight="1"/>
    <row r="53" s="4" customFormat="1" ht="25" customHeight="1"/>
    <row r="54" s="4" customFormat="1" ht="25" customHeight="1"/>
    <row r="55" s="4" customFormat="1" ht="25" customHeight="1"/>
    <row r="56" s="4" customFormat="1" ht="25" customHeight="1"/>
    <row r="57" s="4" customFormat="1" ht="25" customHeight="1"/>
    <row r="58" s="4" customFormat="1" ht="25" customHeight="1"/>
    <row r="59" s="4" customFormat="1" ht="25" customHeight="1"/>
    <row r="60" s="4" customFormat="1" ht="25" customHeight="1"/>
    <row r="61" s="4" customFormat="1" ht="25" customHeight="1"/>
    <row r="62" s="4" customFormat="1" ht="25" customHeight="1"/>
    <row r="63" s="4" customFormat="1" ht="25" customHeight="1"/>
    <row r="64" s="4" customFormat="1" ht="25" customHeight="1"/>
    <row r="65" s="4" customFormat="1" ht="25" customHeight="1"/>
    <row r="66" s="4" customFormat="1" ht="25" customHeight="1"/>
    <row r="67" s="4" customFormat="1" ht="25" customHeight="1"/>
    <row r="68" s="4" customFormat="1" ht="25" customHeight="1"/>
    <row r="69" s="4" customFormat="1" ht="25" customHeight="1"/>
    <row r="70" s="4" customFormat="1" ht="25" customHeight="1"/>
    <row r="71" s="4" customFormat="1" ht="25" customHeight="1"/>
    <row r="72" s="4" customFormat="1" ht="25" customHeight="1"/>
    <row r="73" s="4" customFormat="1" ht="25" customHeight="1"/>
    <row r="74" s="4" customFormat="1" ht="25" customHeight="1"/>
    <row r="75" s="4" customFormat="1" ht="25" customHeight="1"/>
    <row r="76" s="4" customFormat="1" ht="25" customHeight="1"/>
    <row r="77" s="4" customFormat="1" ht="25" customHeight="1"/>
    <row r="78" s="4" customFormat="1" ht="25" customHeight="1"/>
    <row r="79" s="4" customFormat="1" ht="25" customHeight="1"/>
    <row r="80" s="4" customFormat="1" ht="25" customHeight="1"/>
    <row r="81" s="4" customFormat="1" ht="25" customHeight="1"/>
    <row r="82" s="4" customFormat="1" ht="25" customHeight="1"/>
    <row r="83" s="4" customFormat="1" ht="25" customHeight="1"/>
    <row r="84" s="4" customFormat="1" ht="25" customHeight="1"/>
    <row r="85" s="4" customFormat="1" ht="25" customHeight="1"/>
    <row r="86" s="4" customFormat="1" ht="25" customHeight="1"/>
    <row r="87" s="4" customFormat="1" ht="25" customHeight="1"/>
    <row r="88" s="4" customFormat="1" ht="25" customHeigh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sheetData>
  <mergeCells count="9">
    <mergeCell ref="A1:B1"/>
    <mergeCell ref="A2:O2"/>
    <mergeCell ref="C3:D3"/>
    <mergeCell ref="E3:F3"/>
    <mergeCell ref="H3:K3"/>
    <mergeCell ref="L3:O3"/>
    <mergeCell ref="A3:A4"/>
    <mergeCell ref="B3:B4"/>
    <mergeCell ref="G3:G4"/>
  </mergeCells>
  <pageMargins left="0.809722222222222" right="0.708333333333333"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topLeftCell="A10" workbookViewId="0">
      <selection activeCell="L21" sqref="L21"/>
    </sheetView>
  </sheetViews>
  <sheetFormatPr defaultColWidth="9.33333333333333" defaultRowHeight="11.25"/>
  <cols>
    <col min="1" max="1" width="19.3333333333333" customWidth="1"/>
    <col min="10" max="10" width="31.3333333333333" customWidth="1"/>
    <col min="11" max="11" width="14.3333333333333" customWidth="1"/>
    <col min="12" max="12" width="49.3333333333333" customWidth="1"/>
  </cols>
  <sheetData>
    <row r="1" ht="22.5" spans="1:12">
      <c r="A1" s="160" t="s">
        <v>5</v>
      </c>
      <c r="B1" s="160"/>
      <c r="C1" s="160"/>
      <c r="D1" s="160"/>
      <c r="E1" s="160"/>
      <c r="F1" s="160"/>
      <c r="G1" s="160"/>
      <c r="H1" s="160"/>
      <c r="I1" s="160"/>
      <c r="J1" s="160"/>
      <c r="K1" s="160"/>
      <c r="L1" s="160"/>
    </row>
    <row r="2" s="158" customFormat="1" ht="25" customHeight="1" spans="1:12">
      <c r="A2" s="161" t="s">
        <v>6</v>
      </c>
      <c r="B2" s="162" t="s">
        <v>7</v>
      </c>
      <c r="C2" s="163"/>
      <c r="D2" s="163"/>
      <c r="E2" s="163"/>
      <c r="F2" s="163"/>
      <c r="G2" s="163"/>
      <c r="H2" s="163"/>
      <c r="I2" s="163"/>
      <c r="J2" s="168"/>
      <c r="K2" s="161" t="s">
        <v>8</v>
      </c>
      <c r="L2" s="161" t="s">
        <v>9</v>
      </c>
    </row>
    <row r="3" s="159" customFormat="1" ht="25" customHeight="1" spans="1:12">
      <c r="A3" s="164" t="s">
        <v>10</v>
      </c>
      <c r="B3" s="165" t="s">
        <v>11</v>
      </c>
      <c r="C3" s="166"/>
      <c r="D3" s="166"/>
      <c r="E3" s="166"/>
      <c r="F3" s="166"/>
      <c r="G3" s="166"/>
      <c r="H3" s="166"/>
      <c r="I3" s="166"/>
      <c r="J3" s="166"/>
      <c r="K3" s="169" t="s">
        <v>12</v>
      </c>
      <c r="L3" s="164"/>
    </row>
    <row r="4" s="159" customFormat="1" ht="25" customHeight="1" spans="1:12">
      <c r="A4" s="164" t="s">
        <v>13</v>
      </c>
      <c r="B4" s="166" t="s">
        <v>14</v>
      </c>
      <c r="C4" s="166"/>
      <c r="D4" s="166"/>
      <c r="E4" s="166"/>
      <c r="F4" s="166"/>
      <c r="G4" s="166"/>
      <c r="H4" s="166"/>
      <c r="I4" s="166"/>
      <c r="J4" s="166"/>
      <c r="K4" s="169" t="s">
        <v>12</v>
      </c>
      <c r="L4" s="170"/>
    </row>
    <row r="5" s="159" customFormat="1" ht="25" customHeight="1" spans="1:12">
      <c r="A5" s="164" t="s">
        <v>15</v>
      </c>
      <c r="B5" s="166" t="s">
        <v>16</v>
      </c>
      <c r="C5" s="166"/>
      <c r="D5" s="166"/>
      <c r="E5" s="166"/>
      <c r="F5" s="166"/>
      <c r="G5" s="166"/>
      <c r="H5" s="166"/>
      <c r="I5" s="166"/>
      <c r="J5" s="166"/>
      <c r="K5" s="169" t="s">
        <v>12</v>
      </c>
      <c r="L5" s="170"/>
    </row>
    <row r="6" s="159" customFormat="1" ht="25" customHeight="1" spans="1:12">
      <c r="A6" s="164" t="s">
        <v>17</v>
      </c>
      <c r="B6" s="166" t="s">
        <v>18</v>
      </c>
      <c r="C6" s="166"/>
      <c r="D6" s="166"/>
      <c r="E6" s="166"/>
      <c r="F6" s="166"/>
      <c r="G6" s="166"/>
      <c r="H6" s="166"/>
      <c r="I6" s="166"/>
      <c r="J6" s="166"/>
      <c r="K6" s="169" t="s">
        <v>12</v>
      </c>
      <c r="L6" s="166"/>
    </row>
    <row r="7" s="159" customFormat="1" ht="25" customHeight="1" spans="1:12">
      <c r="A7" s="164" t="s">
        <v>19</v>
      </c>
      <c r="B7" s="166" t="s">
        <v>20</v>
      </c>
      <c r="C7" s="166"/>
      <c r="D7" s="166"/>
      <c r="E7" s="166"/>
      <c r="F7" s="166"/>
      <c r="G7" s="166"/>
      <c r="H7" s="166"/>
      <c r="I7" s="166"/>
      <c r="J7" s="166"/>
      <c r="K7" s="169" t="s">
        <v>12</v>
      </c>
      <c r="L7" s="171"/>
    </row>
    <row r="8" s="159" customFormat="1" ht="25" customHeight="1" spans="1:12">
      <c r="A8" s="164" t="s">
        <v>21</v>
      </c>
      <c r="B8" s="166" t="s">
        <v>22</v>
      </c>
      <c r="C8" s="166"/>
      <c r="D8" s="166"/>
      <c r="E8" s="166"/>
      <c r="F8" s="166"/>
      <c r="G8" s="166"/>
      <c r="H8" s="166"/>
      <c r="I8" s="166"/>
      <c r="J8" s="166"/>
      <c r="K8" s="169" t="s">
        <v>12</v>
      </c>
      <c r="L8" s="171"/>
    </row>
    <row r="9" s="159" customFormat="1" ht="25" customHeight="1" spans="1:12">
      <c r="A9" s="164" t="s">
        <v>23</v>
      </c>
      <c r="B9" s="166" t="s">
        <v>24</v>
      </c>
      <c r="C9" s="166"/>
      <c r="D9" s="166"/>
      <c r="E9" s="166"/>
      <c r="F9" s="166"/>
      <c r="G9" s="166"/>
      <c r="H9" s="166"/>
      <c r="I9" s="166"/>
      <c r="J9" s="166"/>
      <c r="K9" s="169" t="s">
        <v>12</v>
      </c>
      <c r="L9" s="171"/>
    </row>
    <row r="10" s="159" customFormat="1" ht="25" customHeight="1" spans="1:12">
      <c r="A10" s="164" t="s">
        <v>25</v>
      </c>
      <c r="B10" s="166" t="s">
        <v>26</v>
      </c>
      <c r="C10" s="166"/>
      <c r="D10" s="166"/>
      <c r="E10" s="166"/>
      <c r="F10" s="166"/>
      <c r="G10" s="166"/>
      <c r="H10" s="166"/>
      <c r="I10" s="166"/>
      <c r="J10" s="166"/>
      <c r="K10" s="169" t="s">
        <v>12</v>
      </c>
      <c r="L10" s="171"/>
    </row>
    <row r="11" s="159" customFormat="1" ht="25" customHeight="1" spans="1:12">
      <c r="A11" s="164" t="s">
        <v>27</v>
      </c>
      <c r="B11" s="166" t="s">
        <v>28</v>
      </c>
      <c r="C11" s="166"/>
      <c r="D11" s="166"/>
      <c r="E11" s="166"/>
      <c r="F11" s="166"/>
      <c r="G11" s="166"/>
      <c r="H11" s="166"/>
      <c r="I11" s="166"/>
      <c r="J11" s="166"/>
      <c r="K11" s="169" t="s">
        <v>29</v>
      </c>
      <c r="L11" s="169" t="s">
        <v>30</v>
      </c>
    </row>
    <row r="12" s="159" customFormat="1" ht="25" customHeight="1" spans="1:12">
      <c r="A12" s="164" t="s">
        <v>31</v>
      </c>
      <c r="B12" s="166" t="s">
        <v>32</v>
      </c>
      <c r="C12" s="166"/>
      <c r="D12" s="166"/>
      <c r="E12" s="166"/>
      <c r="F12" s="166"/>
      <c r="G12" s="166"/>
      <c r="H12" s="166"/>
      <c r="I12" s="166"/>
      <c r="J12" s="166"/>
      <c r="K12" s="169" t="s">
        <v>12</v>
      </c>
      <c r="L12" s="164"/>
    </row>
    <row r="13" s="159" customFormat="1" ht="25" customHeight="1" spans="1:12">
      <c r="A13" s="164" t="s">
        <v>33</v>
      </c>
      <c r="B13" s="166" t="s">
        <v>34</v>
      </c>
      <c r="C13" s="166"/>
      <c r="D13" s="166"/>
      <c r="E13" s="166"/>
      <c r="F13" s="166"/>
      <c r="G13" s="166"/>
      <c r="H13" s="166"/>
      <c r="I13" s="166"/>
      <c r="J13" s="166"/>
      <c r="K13" s="169" t="s">
        <v>29</v>
      </c>
      <c r="L13" s="169" t="s">
        <v>30</v>
      </c>
    </row>
    <row r="14" s="159" customFormat="1" ht="25" customHeight="1" spans="1:12">
      <c r="A14" s="164" t="s">
        <v>35</v>
      </c>
      <c r="B14" s="167" t="s">
        <v>36</v>
      </c>
      <c r="C14" s="167"/>
      <c r="D14" s="167"/>
      <c r="E14" s="167"/>
      <c r="F14" s="167"/>
      <c r="G14" s="167"/>
      <c r="H14" s="167"/>
      <c r="I14" s="167"/>
      <c r="J14" s="167"/>
      <c r="K14" s="169" t="s">
        <v>12</v>
      </c>
      <c r="L14" s="172"/>
    </row>
    <row r="15" ht="25" customHeight="1" spans="1:12">
      <c r="A15" s="164" t="s">
        <v>37</v>
      </c>
      <c r="B15" s="166" t="s">
        <v>38</v>
      </c>
      <c r="C15" s="166"/>
      <c r="D15" s="166"/>
      <c r="E15" s="166"/>
      <c r="F15" s="166"/>
      <c r="G15" s="166"/>
      <c r="H15" s="166"/>
      <c r="I15" s="166"/>
      <c r="J15" s="166"/>
      <c r="K15" s="169" t="s">
        <v>12</v>
      </c>
      <c r="L15" s="173"/>
    </row>
    <row r="16" ht="25" customHeight="1" spans="1:12">
      <c r="A16" s="164" t="s">
        <v>39</v>
      </c>
      <c r="B16" s="166" t="s">
        <v>40</v>
      </c>
      <c r="C16" s="166"/>
      <c r="D16" s="166"/>
      <c r="E16" s="166"/>
      <c r="F16" s="166"/>
      <c r="G16" s="166"/>
      <c r="H16" s="166"/>
      <c r="I16" s="166"/>
      <c r="J16" s="166"/>
      <c r="K16" s="169" t="s">
        <v>29</v>
      </c>
      <c r="L16" s="169" t="s">
        <v>30</v>
      </c>
    </row>
    <row r="17" ht="25" customHeight="1" spans="1:12">
      <c r="A17" s="164" t="s">
        <v>41</v>
      </c>
      <c r="B17" s="166" t="s">
        <v>42</v>
      </c>
      <c r="C17" s="166"/>
      <c r="D17" s="166"/>
      <c r="E17" s="166"/>
      <c r="F17" s="166"/>
      <c r="G17" s="166"/>
      <c r="H17" s="166"/>
      <c r="I17" s="166"/>
      <c r="J17" s="166"/>
      <c r="K17" s="169" t="s">
        <v>12</v>
      </c>
      <c r="L17" s="173"/>
    </row>
    <row r="18" ht="25" customHeight="1" spans="1:12">
      <c r="A18" s="164" t="s">
        <v>43</v>
      </c>
      <c r="B18" s="166" t="s">
        <v>44</v>
      </c>
      <c r="C18" s="166"/>
      <c r="D18" s="166"/>
      <c r="E18" s="166"/>
      <c r="F18" s="166"/>
      <c r="G18" s="166"/>
      <c r="H18" s="166"/>
      <c r="I18" s="166"/>
      <c r="J18" s="166"/>
      <c r="K18" s="169" t="s">
        <v>12</v>
      </c>
      <c r="L18" s="173"/>
    </row>
  </sheetData>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ageMargins left="0.75" right="0.75" top="1" bottom="1" header="0.5" footer="0.5"/>
  <pageSetup paperSize="9" scale="84"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topLeftCell="A31" workbookViewId="0">
      <selection activeCell="F16" sqref="F16"/>
    </sheetView>
  </sheetViews>
  <sheetFormatPr defaultColWidth="9.11111111111111" defaultRowHeight="12.75" customHeight="1" outlineLevelCol="7"/>
  <cols>
    <col min="1" max="1" width="40.4444444444444" customWidth="1"/>
    <col min="2" max="2" width="23.3333333333333" style="148" customWidth="1"/>
    <col min="3" max="3" width="41" customWidth="1"/>
    <col min="4" max="4" width="28.6666666666667" style="148" customWidth="1"/>
    <col min="5" max="5" width="43" customWidth="1"/>
    <col min="6" max="6" width="24.1111111111111" style="149" customWidth="1"/>
  </cols>
  <sheetData>
    <row r="1" ht="13.5" customHeight="1" spans="1:6">
      <c r="A1" s="101" t="s">
        <v>10</v>
      </c>
      <c r="B1" s="108"/>
      <c r="C1" s="102"/>
      <c r="D1" s="108"/>
      <c r="E1" s="102"/>
      <c r="F1" s="150"/>
    </row>
    <row r="2" ht="16.5" customHeight="1" spans="1:6">
      <c r="A2" s="151" t="s">
        <v>11</v>
      </c>
      <c r="B2" s="151"/>
      <c r="C2" s="151"/>
      <c r="D2" s="151"/>
      <c r="E2" s="151"/>
      <c r="F2" s="151"/>
    </row>
    <row r="3" ht="15" customHeight="1" spans="1:6">
      <c r="A3" s="106"/>
      <c r="B3" s="106"/>
      <c r="C3" s="107"/>
      <c r="D3" s="152"/>
      <c r="E3" s="108"/>
      <c r="F3" s="108" t="s">
        <v>45</v>
      </c>
    </row>
    <row r="4" ht="18.75" customHeight="1" spans="1:6">
      <c r="A4" s="109" t="s">
        <v>46</v>
      </c>
      <c r="B4" s="109"/>
      <c r="C4" s="109" t="s">
        <v>47</v>
      </c>
      <c r="D4" s="109"/>
      <c r="E4" s="109"/>
      <c r="F4" s="109"/>
    </row>
    <row r="5" ht="18.75" customHeight="1" spans="1:6">
      <c r="A5" s="109" t="s">
        <v>48</v>
      </c>
      <c r="B5" s="109" t="s">
        <v>49</v>
      </c>
      <c r="C5" s="109" t="s">
        <v>50</v>
      </c>
      <c r="D5" s="110" t="s">
        <v>49</v>
      </c>
      <c r="E5" s="109" t="s">
        <v>51</v>
      </c>
      <c r="F5" s="109" t="s">
        <v>49</v>
      </c>
    </row>
    <row r="6" ht="18.75" customHeight="1" spans="1:6">
      <c r="A6" s="134" t="s">
        <v>52</v>
      </c>
      <c r="B6" s="116">
        <f>B7+B12+B13+B15+B16+B17</f>
        <v>2270500</v>
      </c>
      <c r="C6" s="134" t="s">
        <v>52</v>
      </c>
      <c r="D6" s="116">
        <f>SUM(D7:D34)</f>
        <v>2270500</v>
      </c>
      <c r="E6" s="118" t="s">
        <v>52</v>
      </c>
      <c r="F6" s="116">
        <f>F7+F12+F23+F24+F25</f>
        <v>2270500</v>
      </c>
    </row>
    <row r="7" ht="18.75" customHeight="1" spans="1:6">
      <c r="A7" s="111" t="s">
        <v>53</v>
      </c>
      <c r="B7" s="116">
        <f>B8+B10+B11</f>
        <v>2270500</v>
      </c>
      <c r="C7" s="136" t="s">
        <v>54</v>
      </c>
      <c r="D7" s="119"/>
      <c r="E7" s="118" t="s">
        <v>55</v>
      </c>
      <c r="F7" s="116">
        <f>SUM(F8:F11)</f>
        <v>2270500</v>
      </c>
    </row>
    <row r="8" ht="18.75" customHeight="1" spans="1:8">
      <c r="A8" s="111" t="s">
        <v>56</v>
      </c>
      <c r="B8" s="119">
        <v>2270500</v>
      </c>
      <c r="C8" s="136" t="s">
        <v>57</v>
      </c>
      <c r="D8" s="119"/>
      <c r="E8" s="118" t="s">
        <v>58</v>
      </c>
      <c r="F8" s="119">
        <v>1589100</v>
      </c>
      <c r="H8" s="60"/>
    </row>
    <row r="9" ht="18.75" customHeight="1" spans="1:6">
      <c r="A9" s="137" t="s">
        <v>59</v>
      </c>
      <c r="B9" s="119"/>
      <c r="C9" s="136" t="s">
        <v>60</v>
      </c>
      <c r="D9" s="119"/>
      <c r="E9" s="118" t="s">
        <v>61</v>
      </c>
      <c r="F9" s="119">
        <v>241400</v>
      </c>
    </row>
    <row r="10" ht="18.75" customHeight="1" spans="1:6">
      <c r="A10" s="111" t="s">
        <v>62</v>
      </c>
      <c r="B10" s="119"/>
      <c r="C10" s="136" t="s">
        <v>63</v>
      </c>
      <c r="D10" s="119"/>
      <c r="E10" s="118" t="s">
        <v>64</v>
      </c>
      <c r="F10" s="119">
        <v>340000</v>
      </c>
    </row>
    <row r="11" ht="18.75" customHeight="1" spans="1:6">
      <c r="A11" s="111" t="s">
        <v>65</v>
      </c>
      <c r="B11" s="119"/>
      <c r="C11" s="136" t="s">
        <v>66</v>
      </c>
      <c r="D11" s="119"/>
      <c r="E11" s="118" t="s">
        <v>67</v>
      </c>
      <c r="F11" s="119">
        <v>100000</v>
      </c>
    </row>
    <row r="12" ht="18.75" customHeight="1" spans="1:6">
      <c r="A12" s="111" t="s">
        <v>68</v>
      </c>
      <c r="B12" s="119"/>
      <c r="C12" s="136" t="s">
        <v>69</v>
      </c>
      <c r="D12" s="119"/>
      <c r="E12" s="118" t="s">
        <v>70</v>
      </c>
      <c r="F12" s="116">
        <f>SUM(F13:F22)</f>
        <v>0</v>
      </c>
    </row>
    <row r="13" ht="18.75" customHeight="1" spans="1:6">
      <c r="A13" s="111" t="s">
        <v>71</v>
      </c>
      <c r="B13" s="119"/>
      <c r="C13" s="136" t="s">
        <v>72</v>
      </c>
      <c r="D13" s="119"/>
      <c r="E13" s="118" t="s">
        <v>58</v>
      </c>
      <c r="F13" s="119"/>
    </row>
    <row r="14" ht="18.75" customHeight="1" spans="1:6">
      <c r="A14" s="111" t="s">
        <v>73</v>
      </c>
      <c r="B14" s="119"/>
      <c r="C14" s="136" t="s">
        <v>74</v>
      </c>
      <c r="D14" s="119"/>
      <c r="E14" s="118" t="s">
        <v>61</v>
      </c>
      <c r="F14" s="119"/>
    </row>
    <row r="15" ht="18.75" customHeight="1" spans="1:6">
      <c r="A15" s="111" t="s">
        <v>75</v>
      </c>
      <c r="B15" s="119"/>
      <c r="C15" s="136" t="s">
        <v>76</v>
      </c>
      <c r="D15" s="119"/>
      <c r="E15" s="118" t="s">
        <v>77</v>
      </c>
      <c r="F15" s="119"/>
    </row>
    <row r="16" ht="18.75" customHeight="1" spans="1:6">
      <c r="A16" s="138" t="s">
        <v>78</v>
      </c>
      <c r="B16" s="119"/>
      <c r="C16" s="136" t="s">
        <v>79</v>
      </c>
      <c r="D16" s="119"/>
      <c r="E16" s="118" t="s">
        <v>80</v>
      </c>
      <c r="F16" s="119"/>
    </row>
    <row r="17" ht="18.75" customHeight="1" spans="1:6">
      <c r="A17" s="138" t="s">
        <v>81</v>
      </c>
      <c r="B17" s="119"/>
      <c r="C17" s="136" t="s">
        <v>82</v>
      </c>
      <c r="D17" s="119"/>
      <c r="E17" s="118" t="s">
        <v>83</v>
      </c>
      <c r="F17" s="119"/>
    </row>
    <row r="18" ht="18.75" customHeight="1" spans="1:6">
      <c r="A18" s="138"/>
      <c r="B18" s="153"/>
      <c r="C18" s="136" t="s">
        <v>84</v>
      </c>
      <c r="D18" s="119"/>
      <c r="E18" s="118" t="s">
        <v>85</v>
      </c>
      <c r="F18" s="119"/>
    </row>
    <row r="19" ht="18.75" customHeight="1" spans="1:6">
      <c r="A19" s="120"/>
      <c r="B19" s="154"/>
      <c r="C19" s="136" t="s">
        <v>86</v>
      </c>
      <c r="D19" s="119"/>
      <c r="E19" s="118" t="s">
        <v>87</v>
      </c>
      <c r="F19" s="119"/>
    </row>
    <row r="20" ht="18.75" customHeight="1" spans="1:6">
      <c r="A20" s="120"/>
      <c r="B20" s="153"/>
      <c r="C20" s="136" t="s">
        <v>88</v>
      </c>
      <c r="D20" s="119"/>
      <c r="E20" s="118" t="s">
        <v>89</v>
      </c>
      <c r="F20" s="119"/>
    </row>
    <row r="21" ht="18.75" customHeight="1" spans="1:6">
      <c r="A21" s="75"/>
      <c r="B21" s="153"/>
      <c r="C21" s="136" t="s">
        <v>90</v>
      </c>
      <c r="D21" s="119"/>
      <c r="E21" s="118" t="s">
        <v>91</v>
      </c>
      <c r="F21" s="119"/>
    </row>
    <row r="22" ht="18.75" customHeight="1" spans="1:6">
      <c r="A22" s="77"/>
      <c r="B22" s="153"/>
      <c r="C22" s="136" t="s">
        <v>92</v>
      </c>
      <c r="D22" s="119"/>
      <c r="E22" s="118" t="s">
        <v>93</v>
      </c>
      <c r="F22" s="119"/>
    </row>
    <row r="23" ht="18.75" customHeight="1" spans="1:6">
      <c r="A23" s="139"/>
      <c r="B23" s="153"/>
      <c r="C23" s="136" t="s">
        <v>94</v>
      </c>
      <c r="D23" s="119"/>
      <c r="E23" s="122" t="s">
        <v>95</v>
      </c>
      <c r="F23" s="119"/>
    </row>
    <row r="24" ht="18.75" customHeight="1" spans="1:6">
      <c r="A24" s="139"/>
      <c r="B24" s="153"/>
      <c r="C24" s="136" t="s">
        <v>96</v>
      </c>
      <c r="D24" s="119"/>
      <c r="E24" s="122" t="s">
        <v>97</v>
      </c>
      <c r="F24" s="119"/>
    </row>
    <row r="25" ht="18.75" customHeight="1" spans="1:7">
      <c r="A25" s="139"/>
      <c r="B25" s="153"/>
      <c r="C25" s="136" t="s">
        <v>98</v>
      </c>
      <c r="D25" s="119"/>
      <c r="E25" s="122" t="s">
        <v>99</v>
      </c>
      <c r="F25" s="119"/>
      <c r="G25" s="60"/>
    </row>
    <row r="26" ht="18.75" customHeight="1" spans="1:8">
      <c r="A26" s="139"/>
      <c r="B26" s="153"/>
      <c r="C26" s="136" t="s">
        <v>100</v>
      </c>
      <c r="D26" s="119"/>
      <c r="E26" s="122"/>
      <c r="F26" s="119"/>
      <c r="G26" s="60"/>
      <c r="H26" s="60"/>
    </row>
    <row r="27" ht="18.75" customHeight="1" spans="1:8">
      <c r="A27" s="77"/>
      <c r="B27" s="154"/>
      <c r="C27" s="136" t="s">
        <v>101</v>
      </c>
      <c r="D27" s="119">
        <v>2270500</v>
      </c>
      <c r="E27" s="118"/>
      <c r="F27" s="119"/>
      <c r="G27" s="60"/>
      <c r="H27" s="60"/>
    </row>
    <row r="28" ht="18.75" customHeight="1" spans="1:8">
      <c r="A28" s="139"/>
      <c r="B28" s="153"/>
      <c r="C28" s="136" t="s">
        <v>102</v>
      </c>
      <c r="D28" s="119"/>
      <c r="E28" s="118"/>
      <c r="F28" s="119"/>
      <c r="G28" s="60"/>
      <c r="H28" s="60"/>
    </row>
    <row r="29" ht="18.75" customHeight="1" spans="1:8">
      <c r="A29" s="77"/>
      <c r="B29" s="154"/>
      <c r="C29" s="136" t="s">
        <v>103</v>
      </c>
      <c r="D29" s="119"/>
      <c r="E29" s="118"/>
      <c r="F29" s="119"/>
      <c r="G29" s="60"/>
      <c r="H29" s="60"/>
    </row>
    <row r="30" ht="18.75" customHeight="1" spans="1:7">
      <c r="A30" s="77"/>
      <c r="B30" s="153"/>
      <c r="C30" s="136" t="s">
        <v>104</v>
      </c>
      <c r="D30" s="119"/>
      <c r="E30" s="118"/>
      <c r="F30" s="119"/>
      <c r="G30" s="60"/>
    </row>
    <row r="31" ht="18.75" customHeight="1" spans="1:7">
      <c r="A31" s="77"/>
      <c r="B31" s="153"/>
      <c r="C31" s="136" t="s">
        <v>105</v>
      </c>
      <c r="D31" s="119"/>
      <c r="E31" s="118"/>
      <c r="F31" s="119"/>
      <c r="G31" s="60"/>
    </row>
    <row r="32" ht="18.75" customHeight="1" spans="1:7">
      <c r="A32" s="77"/>
      <c r="B32" s="153"/>
      <c r="C32" s="136" t="s">
        <v>106</v>
      </c>
      <c r="D32" s="119"/>
      <c r="E32" s="118"/>
      <c r="F32" s="119"/>
      <c r="G32" s="60"/>
    </row>
    <row r="33" ht="18.75" customHeight="1" spans="1:8">
      <c r="A33" s="77"/>
      <c r="B33" s="153"/>
      <c r="C33" s="136" t="s">
        <v>107</v>
      </c>
      <c r="D33" s="119"/>
      <c r="E33" s="118"/>
      <c r="F33" s="119"/>
      <c r="G33" s="60"/>
      <c r="H33" s="60"/>
    </row>
    <row r="34" ht="18.75" customHeight="1" spans="1:7">
      <c r="A34" s="75"/>
      <c r="B34" s="153"/>
      <c r="C34" s="136" t="s">
        <v>108</v>
      </c>
      <c r="D34" s="119"/>
      <c r="E34" s="118"/>
      <c r="F34" s="119"/>
      <c r="G34" s="60"/>
    </row>
    <row r="35" ht="18.75" customHeight="1" spans="1:6">
      <c r="A35" s="77"/>
      <c r="B35" s="153"/>
      <c r="C35" s="115"/>
      <c r="D35" s="119"/>
      <c r="E35" s="118"/>
      <c r="F35" s="119"/>
    </row>
    <row r="36" ht="18.75" customHeight="1" spans="1:6">
      <c r="A36" s="77"/>
      <c r="B36" s="153"/>
      <c r="C36" s="113"/>
      <c r="D36" s="155"/>
      <c r="E36" s="118"/>
      <c r="F36" s="119"/>
    </row>
    <row r="37" ht="18.75" customHeight="1" spans="1:6">
      <c r="A37" s="77"/>
      <c r="B37" s="153"/>
      <c r="C37" s="113"/>
      <c r="D37" s="155"/>
      <c r="E37" s="118"/>
      <c r="F37" s="124"/>
    </row>
    <row r="38" ht="18.75" customHeight="1" spans="1:6">
      <c r="A38" s="110" t="s">
        <v>109</v>
      </c>
      <c r="B38" s="125">
        <f>SUM(B6,B18)</f>
        <v>2270500</v>
      </c>
      <c r="C38" s="110" t="s">
        <v>110</v>
      </c>
      <c r="D38" s="125">
        <f>SUM(D6,D35)</f>
        <v>2270500</v>
      </c>
      <c r="E38" s="110" t="s">
        <v>110</v>
      </c>
      <c r="F38" s="127">
        <f>SUM(F6,F26)</f>
        <v>2270500</v>
      </c>
    </row>
    <row r="39" ht="18.75" customHeight="1" spans="1:6">
      <c r="A39" s="100" t="s">
        <v>111</v>
      </c>
      <c r="B39" s="153"/>
      <c r="C39" s="138" t="s">
        <v>112</v>
      </c>
      <c r="D39" s="155">
        <f>SUM(B45)-SUM(D38)-SUM(D40)</f>
        <v>0</v>
      </c>
      <c r="E39" s="138" t="s">
        <v>112</v>
      </c>
      <c r="F39" s="124">
        <f>D39</f>
        <v>0</v>
      </c>
    </row>
    <row r="40" ht="18.75" customHeight="1" spans="1:6">
      <c r="A40" s="100" t="s">
        <v>113</v>
      </c>
      <c r="B40" s="153"/>
      <c r="C40" s="115" t="s">
        <v>114</v>
      </c>
      <c r="D40" s="119"/>
      <c r="E40" s="115" t="s">
        <v>114</v>
      </c>
      <c r="F40" s="119"/>
    </row>
    <row r="41" ht="18.75" customHeight="1" spans="1:6">
      <c r="A41" s="100" t="s">
        <v>115</v>
      </c>
      <c r="B41" s="156"/>
      <c r="C41" s="143"/>
      <c r="D41" s="155"/>
      <c r="E41" s="77"/>
      <c r="F41" s="155"/>
    </row>
    <row r="42" ht="18.75" customHeight="1" spans="1:6">
      <c r="A42" s="100" t="s">
        <v>116</v>
      </c>
      <c r="B42" s="153"/>
      <c r="C42" s="143"/>
      <c r="D42" s="155"/>
      <c r="E42" s="75"/>
      <c r="F42" s="155"/>
    </row>
    <row r="43" ht="18.75" customHeight="1" spans="1:6">
      <c r="A43" s="100" t="s">
        <v>117</v>
      </c>
      <c r="B43" s="153"/>
      <c r="C43" s="143"/>
      <c r="D43" s="157"/>
      <c r="E43" s="77"/>
      <c r="F43" s="155"/>
    </row>
    <row r="44" ht="18.75" customHeight="1" spans="1:6">
      <c r="A44" s="77"/>
      <c r="B44" s="153"/>
      <c r="C44" s="75"/>
      <c r="D44" s="157"/>
      <c r="E44" s="75"/>
      <c r="F44" s="157"/>
    </row>
    <row r="45" ht="18.75" customHeight="1" spans="1:6">
      <c r="A45" s="109" t="s">
        <v>118</v>
      </c>
      <c r="B45" s="125">
        <f>SUM(B38,B39,B40)</f>
        <v>2270500</v>
      </c>
      <c r="C45" s="145" t="s">
        <v>119</v>
      </c>
      <c r="D45" s="126">
        <f>SUM(D38,D39,D40)</f>
        <v>2270500</v>
      </c>
      <c r="E45" s="109" t="s">
        <v>119</v>
      </c>
      <c r="F45" s="127">
        <f>SUM(F38,F39,F40)</f>
        <v>2270500</v>
      </c>
    </row>
  </sheetData>
  <mergeCells count="4">
    <mergeCell ref="A2:F2"/>
    <mergeCell ref="A3:B3"/>
    <mergeCell ref="A4:B4"/>
    <mergeCell ref="C4:F4"/>
  </mergeCells>
  <printOptions horizontalCentered="1"/>
  <pageMargins left="0.75" right="0.75" top="0.789583333333333" bottom="1" header="0" footer="0"/>
  <pageSetup paperSize="9" scale="5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E11" sqref="E11"/>
    </sheetView>
  </sheetViews>
  <sheetFormatPr defaultColWidth="9.11111111111111" defaultRowHeight="12.75" customHeight="1"/>
  <cols>
    <col min="1" max="1" width="13.6666666666667" customWidth="1"/>
    <col min="2" max="2" width="30.4444444444444" customWidth="1"/>
    <col min="3" max="3" width="12.1111111111111" customWidth="1"/>
    <col min="4" max="4" width="11" customWidth="1"/>
    <col min="5" max="5" width="14" customWidth="1"/>
    <col min="6" max="6" width="17.7777777777778" customWidth="1"/>
    <col min="7" max="7" width="11.3333333333333" customWidth="1"/>
    <col min="8" max="8" width="12.3333333333333" customWidth="1"/>
    <col min="9" max="13" width="14.3333333333333" customWidth="1"/>
    <col min="14" max="14" width="9.11111111111111" customWidth="1"/>
    <col min="15" max="15" width="14.3333333333333" customWidth="1"/>
    <col min="16" max="16" width="10.6666666666667" customWidth="1"/>
  </cols>
  <sheetData>
    <row r="1" ht="29.25" customHeight="1" spans="1:3">
      <c r="A1" s="60" t="s">
        <v>13</v>
      </c>
      <c r="B1" s="60"/>
      <c r="C1" s="60"/>
    </row>
    <row r="2" ht="35.25" customHeight="1" spans="1:16">
      <c r="A2" s="146" t="s">
        <v>14</v>
      </c>
      <c r="B2" s="146"/>
      <c r="C2" s="146"/>
      <c r="D2" s="146"/>
      <c r="E2" s="146"/>
      <c r="F2" s="146"/>
      <c r="G2" s="146"/>
      <c r="H2" s="146"/>
      <c r="I2" s="146"/>
      <c r="J2" s="146"/>
      <c r="K2" s="146"/>
      <c r="L2" s="146"/>
      <c r="M2" s="146"/>
      <c r="N2" s="146"/>
      <c r="O2" s="146"/>
      <c r="P2" s="88"/>
    </row>
    <row r="3" ht="21.75" customHeight="1" spans="15:15">
      <c r="O3" s="4" t="s">
        <v>45</v>
      </c>
    </row>
    <row r="4" ht="18" customHeight="1" spans="1:15">
      <c r="A4" s="63" t="s">
        <v>120</v>
      </c>
      <c r="B4" s="63" t="s">
        <v>121</v>
      </c>
      <c r="C4" s="63" t="s">
        <v>122</v>
      </c>
      <c r="D4" s="63" t="s">
        <v>123</v>
      </c>
      <c r="E4" s="63"/>
      <c r="F4" s="63"/>
      <c r="G4" s="63"/>
      <c r="H4" s="63"/>
      <c r="I4" s="63"/>
      <c r="J4" s="63"/>
      <c r="K4" s="63"/>
      <c r="L4" s="63"/>
      <c r="M4" s="63"/>
      <c r="N4" s="63"/>
      <c r="O4" s="79" t="s">
        <v>124</v>
      </c>
    </row>
    <row r="5" ht="22.5" customHeight="1" spans="1:15">
      <c r="A5" s="63"/>
      <c r="B5" s="63"/>
      <c r="C5" s="63"/>
      <c r="D5" s="68" t="s">
        <v>125</v>
      </c>
      <c r="E5" s="68" t="s">
        <v>126</v>
      </c>
      <c r="F5" s="68"/>
      <c r="G5" s="68" t="s">
        <v>127</v>
      </c>
      <c r="H5" s="68" t="s">
        <v>128</v>
      </c>
      <c r="I5" s="68" t="s">
        <v>129</v>
      </c>
      <c r="J5" s="68" t="s">
        <v>130</v>
      </c>
      <c r="K5" s="68" t="s">
        <v>131</v>
      </c>
      <c r="L5" s="68" t="s">
        <v>111</v>
      </c>
      <c r="M5" s="68" t="s">
        <v>115</v>
      </c>
      <c r="N5" s="68" t="s">
        <v>132</v>
      </c>
      <c r="O5" s="80"/>
    </row>
    <row r="6" ht="34" customHeight="1" spans="1:15">
      <c r="A6" s="63"/>
      <c r="B6" s="63"/>
      <c r="C6" s="63"/>
      <c r="D6" s="68"/>
      <c r="E6" s="68" t="s">
        <v>133</v>
      </c>
      <c r="F6" s="68" t="s">
        <v>134</v>
      </c>
      <c r="G6" s="68"/>
      <c r="H6" s="68"/>
      <c r="I6" s="68"/>
      <c r="J6" s="68"/>
      <c r="K6" s="68"/>
      <c r="L6" s="68"/>
      <c r="M6" s="68"/>
      <c r="N6" s="68"/>
      <c r="O6" s="81"/>
    </row>
    <row r="7" ht="18" customHeight="1" spans="1:15">
      <c r="A7" s="71" t="s">
        <v>135</v>
      </c>
      <c r="B7" s="71" t="s">
        <v>135</v>
      </c>
      <c r="C7" s="71">
        <v>1</v>
      </c>
      <c r="D7" s="71">
        <v>2</v>
      </c>
      <c r="E7" s="71">
        <v>3</v>
      </c>
      <c r="F7" s="71">
        <v>4</v>
      </c>
      <c r="G7" s="71">
        <v>5</v>
      </c>
      <c r="H7" s="71">
        <v>6</v>
      </c>
      <c r="I7" s="71">
        <v>7</v>
      </c>
      <c r="J7" s="71">
        <v>8</v>
      </c>
      <c r="K7" s="71">
        <v>9</v>
      </c>
      <c r="L7" s="71">
        <v>10</v>
      </c>
      <c r="M7" s="71">
        <v>11</v>
      </c>
      <c r="N7" s="71">
        <v>12</v>
      </c>
      <c r="O7" s="71">
        <v>13</v>
      </c>
    </row>
    <row r="8" s="4" customFormat="1" ht="18" customHeight="1" spans="1:15">
      <c r="A8" s="73">
        <v>610</v>
      </c>
      <c r="B8" s="73" t="s">
        <v>125</v>
      </c>
      <c r="C8" s="74">
        <f>D8+O8</f>
        <v>2270500</v>
      </c>
      <c r="D8" s="74">
        <f>E8+SUM(G8:N8)</f>
        <v>2270500</v>
      </c>
      <c r="E8" s="73">
        <v>2270500</v>
      </c>
      <c r="F8" s="73"/>
      <c r="G8" s="73"/>
      <c r="H8" s="73"/>
      <c r="I8" s="73"/>
      <c r="J8" s="73"/>
      <c r="K8" s="73"/>
      <c r="L8" s="73"/>
      <c r="M8" s="73"/>
      <c r="N8" s="73"/>
      <c r="O8" s="73"/>
    </row>
    <row r="9" s="4" customFormat="1" ht="18" customHeight="1" spans="1:15">
      <c r="A9" s="73">
        <v>610001</v>
      </c>
      <c r="B9" s="73" t="s">
        <v>136</v>
      </c>
      <c r="C9" s="73">
        <v>2270500</v>
      </c>
      <c r="D9" s="73">
        <v>2270500</v>
      </c>
      <c r="E9" s="73">
        <v>2270500</v>
      </c>
      <c r="F9" s="73"/>
      <c r="G9" s="73"/>
      <c r="H9" s="73"/>
      <c r="I9" s="73"/>
      <c r="J9" s="73"/>
      <c r="K9" s="73"/>
      <c r="L9" s="73"/>
      <c r="M9" s="73"/>
      <c r="N9" s="73"/>
      <c r="O9" s="73"/>
    </row>
    <row r="10" s="4" customFormat="1" ht="18" customHeight="1" spans="1:15">
      <c r="A10" s="73"/>
      <c r="B10" s="73"/>
      <c r="C10" s="73"/>
      <c r="D10" s="73"/>
      <c r="E10" s="73"/>
      <c r="F10" s="73"/>
      <c r="G10" s="73"/>
      <c r="H10" s="73"/>
      <c r="I10" s="73"/>
      <c r="J10" s="96"/>
      <c r="K10" s="96"/>
      <c r="L10" s="96"/>
      <c r="M10" s="96"/>
      <c r="N10" s="73"/>
      <c r="O10" s="73"/>
    </row>
    <row r="11" s="4" customFormat="1" ht="18" customHeight="1" spans="1:15">
      <c r="A11" s="73"/>
      <c r="B11" s="96"/>
      <c r="C11" s="96"/>
      <c r="D11" s="73"/>
      <c r="E11" s="73"/>
      <c r="F11" s="73"/>
      <c r="G11" s="73"/>
      <c r="H11" s="96"/>
      <c r="I11" s="96"/>
      <c r="J11" s="96"/>
      <c r="K11" s="96"/>
      <c r="L11" s="96"/>
      <c r="M11" s="96"/>
      <c r="N11" s="73"/>
      <c r="O11" s="73"/>
    </row>
    <row r="12" s="4" customFormat="1" ht="18" customHeight="1" spans="1:15">
      <c r="A12" s="73"/>
      <c r="B12" s="73"/>
      <c r="C12" s="73"/>
      <c r="D12" s="73"/>
      <c r="E12" s="73"/>
      <c r="F12" s="73"/>
      <c r="G12" s="73"/>
      <c r="H12" s="96"/>
      <c r="I12" s="96"/>
      <c r="J12" s="96"/>
      <c r="K12" s="96"/>
      <c r="L12" s="96"/>
      <c r="M12" s="96"/>
      <c r="N12" s="73"/>
      <c r="O12" s="73"/>
    </row>
    <row r="13" customHeight="1" spans="2:16">
      <c r="B13" s="60"/>
      <c r="C13" s="60"/>
      <c r="D13" s="60"/>
      <c r="E13" s="60"/>
      <c r="F13" s="60"/>
      <c r="G13" s="60"/>
      <c r="H13" s="60"/>
      <c r="I13" s="60"/>
      <c r="N13" s="60"/>
      <c r="O13" s="60"/>
      <c r="P13" s="60"/>
    </row>
    <row r="14" customHeight="1" spans="2:16">
      <c r="B14" s="60"/>
      <c r="C14" s="60"/>
      <c r="D14" s="60"/>
      <c r="E14" s="60"/>
      <c r="F14" s="60"/>
      <c r="G14" s="60"/>
      <c r="H14" s="60"/>
      <c r="N14" s="60"/>
      <c r="O14" s="60"/>
      <c r="P14" s="60"/>
    </row>
    <row r="15" customHeight="1" spans="4:16">
      <c r="D15" s="60"/>
      <c r="E15" s="60"/>
      <c r="F15" s="60"/>
      <c r="N15" s="60"/>
      <c r="O15" s="60"/>
      <c r="P15" s="60"/>
    </row>
    <row r="16" customHeight="1" spans="4:16">
      <c r="D16" s="60"/>
      <c r="E16" s="60"/>
      <c r="F16" s="60"/>
      <c r="G16" s="60"/>
      <c r="L16" s="60"/>
      <c r="N16" s="60"/>
      <c r="O16" s="60"/>
      <c r="P16" s="60"/>
    </row>
    <row r="17" customHeight="1" spans="7:16">
      <c r="G17" s="60"/>
      <c r="M17" s="60"/>
      <c r="N17" s="60"/>
      <c r="O17" s="60"/>
      <c r="P17" s="60"/>
    </row>
    <row r="18" customHeight="1" spans="13:16">
      <c r="M18" s="60"/>
      <c r="N18" s="60"/>
      <c r="O18" s="60"/>
      <c r="P18" s="60"/>
    </row>
    <row r="19" customHeight="1" spans="13:15">
      <c r="M19" s="60"/>
      <c r="O19" s="60"/>
    </row>
    <row r="20" customHeight="1" spans="13:15">
      <c r="M20" s="60"/>
      <c r="N20" s="60"/>
      <c r="O20" s="60"/>
    </row>
    <row r="21" customHeight="1" spans="14:15">
      <c r="N21" s="60"/>
      <c r="O21" s="60"/>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89583333333333" right="0.589583333333333" top="0.789583333333333" bottom="0.789583333333333" header="0.5" footer="0.5"/>
  <pageSetup paperSize="9" scale="72"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workbookViewId="0">
      <selection activeCell="C11" sqref="C11"/>
    </sheetView>
  </sheetViews>
  <sheetFormatPr defaultColWidth="9.11111111111111" defaultRowHeight="12.75" customHeight="1"/>
  <cols>
    <col min="1" max="1" width="13.6666666666667" customWidth="1"/>
    <col min="2" max="2" width="29.7777777777778" customWidth="1"/>
    <col min="3" max="3" width="15.4444444444444" customWidth="1"/>
    <col min="4" max="4" width="14.3333333333333" customWidth="1"/>
    <col min="5" max="5" width="12.3333333333333" customWidth="1"/>
    <col min="6" max="6" width="13" customWidth="1"/>
    <col min="7" max="10" width="14.3333333333333" customWidth="1"/>
    <col min="11" max="11" width="9.11111111111111" customWidth="1"/>
    <col min="12" max="13" width="14.3333333333333" customWidth="1"/>
    <col min="14" max="14" width="13.3333333333333" customWidth="1"/>
  </cols>
  <sheetData>
    <row r="1" ht="29.25" customHeight="1" spans="1:3">
      <c r="A1" s="60" t="s">
        <v>15</v>
      </c>
      <c r="B1" s="60"/>
      <c r="C1" s="60"/>
    </row>
    <row r="2" ht="35.25" customHeight="1" spans="1:14">
      <c r="A2" s="146" t="s">
        <v>16</v>
      </c>
      <c r="B2" s="146"/>
      <c r="C2" s="146"/>
      <c r="D2" s="146"/>
      <c r="E2" s="146"/>
      <c r="F2" s="146"/>
      <c r="G2" s="146"/>
      <c r="H2" s="146"/>
      <c r="I2" s="146"/>
      <c r="J2" s="146"/>
      <c r="K2" s="146"/>
      <c r="L2" s="146"/>
      <c r="M2" s="146"/>
      <c r="N2" s="88"/>
    </row>
    <row r="3" ht="21.75" customHeight="1" spans="13:13">
      <c r="M3" s="82" t="s">
        <v>45</v>
      </c>
    </row>
    <row r="4" ht="15" customHeight="1" spans="1:13">
      <c r="A4" s="63" t="s">
        <v>120</v>
      </c>
      <c r="B4" s="63" t="s">
        <v>121</v>
      </c>
      <c r="C4" s="63" t="s">
        <v>122</v>
      </c>
      <c r="D4" s="63" t="s">
        <v>123</v>
      </c>
      <c r="E4" s="63"/>
      <c r="F4" s="63"/>
      <c r="G4" s="63"/>
      <c r="H4" s="63"/>
      <c r="I4" s="63"/>
      <c r="J4" s="63"/>
      <c r="K4" s="63"/>
      <c r="L4" s="63"/>
      <c r="M4" s="63"/>
    </row>
    <row r="5" ht="30" customHeight="1" spans="1:13">
      <c r="A5" s="63"/>
      <c r="B5" s="63"/>
      <c r="C5" s="63"/>
      <c r="D5" s="68" t="s">
        <v>125</v>
      </c>
      <c r="E5" s="68" t="s">
        <v>137</v>
      </c>
      <c r="F5" s="68"/>
      <c r="G5" s="68" t="s">
        <v>127</v>
      </c>
      <c r="H5" s="68" t="s">
        <v>129</v>
      </c>
      <c r="I5" s="68" t="s">
        <v>130</v>
      </c>
      <c r="J5" s="68" t="s">
        <v>131</v>
      </c>
      <c r="K5" s="68" t="s">
        <v>113</v>
      </c>
      <c r="L5" s="68" t="s">
        <v>124</v>
      </c>
      <c r="M5" s="68" t="s">
        <v>115</v>
      </c>
    </row>
    <row r="6" ht="40.5" customHeight="1" spans="1:13">
      <c r="A6" s="63"/>
      <c r="B6" s="63"/>
      <c r="C6" s="63"/>
      <c r="D6" s="68"/>
      <c r="E6" s="68" t="s">
        <v>133</v>
      </c>
      <c r="F6" s="68" t="s">
        <v>138</v>
      </c>
      <c r="G6" s="68"/>
      <c r="H6" s="68"/>
      <c r="I6" s="68"/>
      <c r="J6" s="68"/>
      <c r="K6" s="68"/>
      <c r="L6" s="68"/>
      <c r="M6" s="68"/>
    </row>
    <row r="7" ht="18" customHeight="1" spans="1:13">
      <c r="A7" s="71" t="s">
        <v>135</v>
      </c>
      <c r="B7" s="71" t="s">
        <v>135</v>
      </c>
      <c r="C7" s="71">
        <v>1</v>
      </c>
      <c r="D7" s="71">
        <v>2</v>
      </c>
      <c r="E7" s="71">
        <v>3</v>
      </c>
      <c r="F7" s="71">
        <v>4</v>
      </c>
      <c r="G7" s="71">
        <v>5</v>
      </c>
      <c r="H7" s="71">
        <v>6</v>
      </c>
      <c r="I7" s="71">
        <v>7</v>
      </c>
      <c r="J7" s="71">
        <v>8</v>
      </c>
      <c r="K7" s="71">
        <v>9</v>
      </c>
      <c r="L7" s="71">
        <v>10</v>
      </c>
      <c r="M7" s="71">
        <v>11</v>
      </c>
    </row>
    <row r="8" ht="18" customHeight="1" spans="1:13">
      <c r="A8" s="75">
        <v>610</v>
      </c>
      <c r="B8" s="75" t="s">
        <v>125</v>
      </c>
      <c r="C8" s="147">
        <f>D8</f>
        <v>2270500</v>
      </c>
      <c r="D8" s="147">
        <f>E8+SUM(G8:M8)</f>
        <v>2270500</v>
      </c>
      <c r="E8" s="75">
        <v>2270500</v>
      </c>
      <c r="F8" s="75"/>
      <c r="G8" s="75"/>
      <c r="H8" s="75"/>
      <c r="I8" s="75"/>
      <c r="J8" s="75"/>
      <c r="K8" s="75"/>
      <c r="L8" s="75"/>
      <c r="M8" s="75"/>
    </row>
    <row r="9" ht="18" customHeight="1" spans="1:13">
      <c r="A9" s="75">
        <v>610001</v>
      </c>
      <c r="B9" s="75" t="s">
        <v>136</v>
      </c>
      <c r="C9" s="75">
        <v>2270500</v>
      </c>
      <c r="D9" s="75">
        <v>2270500</v>
      </c>
      <c r="E9" s="75">
        <v>2270500</v>
      </c>
      <c r="F9" s="75"/>
      <c r="G9" s="75"/>
      <c r="H9" s="75"/>
      <c r="I9" s="75"/>
      <c r="J9" s="75"/>
      <c r="K9" s="75"/>
      <c r="L9" s="75"/>
      <c r="M9" s="75"/>
    </row>
    <row r="10" ht="18" customHeight="1" spans="1:13">
      <c r="A10" s="75"/>
      <c r="B10" s="75"/>
      <c r="C10" s="75"/>
      <c r="D10" s="75"/>
      <c r="E10" s="75"/>
      <c r="F10" s="75"/>
      <c r="G10" s="75"/>
      <c r="H10" s="75"/>
      <c r="I10" s="75"/>
      <c r="J10" s="75"/>
      <c r="K10" s="75"/>
      <c r="L10" s="75"/>
      <c r="M10" s="75"/>
    </row>
    <row r="11" ht="18" customHeight="1" spans="1:13">
      <c r="A11" s="75"/>
      <c r="B11" s="75"/>
      <c r="C11" s="75"/>
      <c r="D11" s="75"/>
      <c r="E11" s="75"/>
      <c r="F11" s="75"/>
      <c r="G11" s="75"/>
      <c r="H11" s="75"/>
      <c r="I11" s="77"/>
      <c r="J11" s="75"/>
      <c r="K11" s="75"/>
      <c r="L11" s="75"/>
      <c r="M11" s="75"/>
    </row>
    <row r="12" ht="18" customHeight="1" spans="1:13">
      <c r="A12" s="75"/>
      <c r="B12" s="75"/>
      <c r="C12" s="75"/>
      <c r="D12" s="75"/>
      <c r="E12" s="75"/>
      <c r="F12" s="75"/>
      <c r="G12" s="75"/>
      <c r="H12" s="77"/>
      <c r="I12" s="77"/>
      <c r="J12" s="75"/>
      <c r="K12" s="75"/>
      <c r="L12" s="75"/>
      <c r="M12" s="75"/>
    </row>
    <row r="13" ht="18" customHeight="1" spans="2:14">
      <c r="B13" s="60"/>
      <c r="C13" s="60"/>
      <c r="D13" s="60"/>
      <c r="E13" s="60"/>
      <c r="F13" s="60"/>
      <c r="G13" s="60"/>
      <c r="H13" s="60"/>
      <c r="I13" s="60"/>
      <c r="J13" s="60"/>
      <c r="K13" s="60"/>
      <c r="L13" s="60"/>
      <c r="M13" s="60"/>
      <c r="N13" s="60"/>
    </row>
    <row r="14" customHeight="1" spans="2:14">
      <c r="B14" s="60"/>
      <c r="C14" s="60"/>
      <c r="D14" s="60"/>
      <c r="E14" s="60"/>
      <c r="F14" s="60"/>
      <c r="G14" s="60"/>
      <c r="H14" s="60"/>
      <c r="J14" s="60"/>
      <c r="K14" s="60"/>
      <c r="L14" s="60"/>
      <c r="N14" s="60"/>
    </row>
    <row r="15" customHeight="1" spans="4:14">
      <c r="D15" s="60"/>
      <c r="E15" s="60"/>
      <c r="F15" s="60"/>
      <c r="J15" s="60"/>
      <c r="K15" s="60"/>
      <c r="L15" s="60"/>
      <c r="N15" s="60"/>
    </row>
    <row r="16" customHeight="1" spans="4:14">
      <c r="D16" s="60"/>
      <c r="E16" s="60"/>
      <c r="F16" s="60"/>
      <c r="G16" s="60"/>
      <c r="J16" s="60"/>
      <c r="K16" s="60"/>
      <c r="L16" s="60"/>
      <c r="N16" s="60"/>
    </row>
    <row r="17" customHeight="1" spans="7:12">
      <c r="G17" s="60"/>
      <c r="J17" s="60"/>
      <c r="K17" s="60"/>
      <c r="L17" s="60"/>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9583333333333" right="0.589583333333333" top="0.789583333333333" bottom="0.789583333333333" header="0.5" footer="0.5"/>
  <pageSetup paperSize="9" scale="80"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showGridLines="0" showZeros="0" workbookViewId="0">
      <selection activeCell="F17" sqref="F17"/>
    </sheetView>
  </sheetViews>
  <sheetFormatPr defaultColWidth="9.11111111111111" defaultRowHeight="12.75" customHeight="1" outlineLevelCol="7"/>
  <cols>
    <col min="1" max="1" width="40.4444444444444" customWidth="1"/>
    <col min="2" max="2" width="23.3333333333333" customWidth="1"/>
    <col min="3" max="3" width="41" customWidth="1"/>
    <col min="4" max="4" width="28.6666666666667" customWidth="1"/>
    <col min="5" max="5" width="43" customWidth="1"/>
    <col min="6" max="6" width="24.1111111111111" customWidth="1"/>
  </cols>
  <sheetData>
    <row r="1" customHeight="1" spans="1:6">
      <c r="A1" s="101" t="s">
        <v>17</v>
      </c>
      <c r="B1" s="102"/>
      <c r="C1" s="102"/>
      <c r="D1" s="102"/>
      <c r="E1" s="102"/>
      <c r="F1" s="103"/>
    </row>
    <row r="2" ht="15.75" customHeight="1" spans="1:6">
      <c r="A2" s="104" t="s">
        <v>139</v>
      </c>
      <c r="B2" s="105"/>
      <c r="C2" s="105"/>
      <c r="D2" s="105"/>
      <c r="E2" s="105"/>
      <c r="F2" s="105"/>
    </row>
    <row r="3" ht="15" customHeight="1" spans="1:6">
      <c r="A3" s="106"/>
      <c r="B3" s="106"/>
      <c r="C3" s="107"/>
      <c r="D3" s="107"/>
      <c r="E3" s="108"/>
      <c r="F3" s="133" t="s">
        <v>45</v>
      </c>
    </row>
    <row r="4" ht="17.25" customHeight="1" spans="1:6">
      <c r="A4" s="109" t="s">
        <v>46</v>
      </c>
      <c r="B4" s="109"/>
      <c r="C4" s="109" t="s">
        <v>47</v>
      </c>
      <c r="D4" s="109"/>
      <c r="E4" s="109"/>
      <c r="F4" s="109"/>
    </row>
    <row r="5" ht="17.25" customHeight="1" spans="1:6">
      <c r="A5" s="109" t="s">
        <v>48</v>
      </c>
      <c r="B5" s="109" t="s">
        <v>49</v>
      </c>
      <c r="C5" s="109" t="s">
        <v>50</v>
      </c>
      <c r="D5" s="110" t="s">
        <v>49</v>
      </c>
      <c r="E5" s="109" t="s">
        <v>51</v>
      </c>
      <c r="F5" s="109" t="s">
        <v>49</v>
      </c>
    </row>
    <row r="6" ht="17.25" customHeight="1" spans="1:6">
      <c r="A6" s="134" t="s">
        <v>140</v>
      </c>
      <c r="B6" s="135">
        <f>B7+B9+B10</f>
        <v>2270500</v>
      </c>
      <c r="C6" s="134" t="s">
        <v>140</v>
      </c>
      <c r="D6" s="114">
        <f>SUM(D7:D34)</f>
        <v>2270500</v>
      </c>
      <c r="E6" s="118" t="s">
        <v>140</v>
      </c>
      <c r="F6" s="116">
        <f>F7+F12+F23+F24+F25</f>
        <v>2270500</v>
      </c>
    </row>
    <row r="7" ht="17.25" customHeight="1" spans="1:6">
      <c r="A7" s="111" t="s">
        <v>141</v>
      </c>
      <c r="B7" s="114">
        <v>2270500</v>
      </c>
      <c r="C7" s="136" t="s">
        <v>54</v>
      </c>
      <c r="D7" s="114"/>
      <c r="E7" s="118" t="s">
        <v>55</v>
      </c>
      <c r="F7" s="116">
        <f>SUM(F8:F11)</f>
        <v>2270500</v>
      </c>
    </row>
    <row r="8" ht="17.25" customHeight="1" spans="1:8">
      <c r="A8" s="137" t="s">
        <v>142</v>
      </c>
      <c r="B8" s="114"/>
      <c r="C8" s="136" t="s">
        <v>57</v>
      </c>
      <c r="D8" s="114"/>
      <c r="E8" s="118" t="s">
        <v>58</v>
      </c>
      <c r="F8" s="114">
        <v>1589100</v>
      </c>
      <c r="H8" s="60"/>
    </row>
    <row r="9" ht="17.25" customHeight="1" spans="1:6">
      <c r="A9" s="111" t="s">
        <v>143</v>
      </c>
      <c r="B9" s="114"/>
      <c r="C9" s="136" t="s">
        <v>60</v>
      </c>
      <c r="D9" s="114"/>
      <c r="E9" s="118" t="s">
        <v>61</v>
      </c>
      <c r="F9" s="114">
        <v>241400</v>
      </c>
    </row>
    <row r="10" ht="17.25" customHeight="1" spans="1:6">
      <c r="A10" s="111" t="s">
        <v>144</v>
      </c>
      <c r="B10" s="114"/>
      <c r="C10" s="136" t="s">
        <v>63</v>
      </c>
      <c r="D10" s="114"/>
      <c r="E10" s="118" t="s">
        <v>64</v>
      </c>
      <c r="F10" s="114">
        <v>340000</v>
      </c>
    </row>
    <row r="11" ht="17.25" customHeight="1" spans="1:6">
      <c r="A11" s="111"/>
      <c r="B11" s="114"/>
      <c r="C11" s="136" t="s">
        <v>66</v>
      </c>
      <c r="D11" s="114"/>
      <c r="E11" s="118" t="s">
        <v>67</v>
      </c>
      <c r="F11" s="114">
        <v>100000</v>
      </c>
    </row>
    <row r="12" ht="17.25" customHeight="1" spans="1:6">
      <c r="A12" s="111"/>
      <c r="B12" s="114"/>
      <c r="C12" s="136" t="s">
        <v>69</v>
      </c>
      <c r="D12" s="114"/>
      <c r="E12" s="118" t="s">
        <v>70</v>
      </c>
      <c r="F12" s="116">
        <f>SUM(F13:F22)</f>
        <v>0</v>
      </c>
    </row>
    <row r="13" ht="17.25" customHeight="1" spans="1:6">
      <c r="A13" s="111"/>
      <c r="B13" s="114"/>
      <c r="C13" s="136" t="s">
        <v>72</v>
      </c>
      <c r="D13" s="114"/>
      <c r="E13" s="98" t="s">
        <v>58</v>
      </c>
      <c r="F13" s="114"/>
    </row>
    <row r="14" ht="17.25" customHeight="1" spans="1:6">
      <c r="A14" s="111"/>
      <c r="B14" s="114"/>
      <c r="C14" s="136" t="s">
        <v>74</v>
      </c>
      <c r="D14" s="114"/>
      <c r="E14" s="98" t="s">
        <v>61</v>
      </c>
      <c r="F14" s="114"/>
    </row>
    <row r="15" ht="17.25" customHeight="1" spans="1:6">
      <c r="A15" s="138"/>
      <c r="B15" s="114"/>
      <c r="C15" s="136" t="s">
        <v>76</v>
      </c>
      <c r="D15" s="114"/>
      <c r="E15" s="98" t="s">
        <v>77</v>
      </c>
      <c r="F15" s="114"/>
    </row>
    <row r="16" ht="17.25" customHeight="1" spans="1:6">
      <c r="A16" s="138"/>
      <c r="B16" s="114"/>
      <c r="C16" s="136" t="s">
        <v>79</v>
      </c>
      <c r="D16" s="114"/>
      <c r="E16" s="98" t="s">
        <v>80</v>
      </c>
      <c r="F16" s="114"/>
    </row>
    <row r="17" ht="17.25" customHeight="1" spans="1:6">
      <c r="A17" s="138"/>
      <c r="B17" s="114"/>
      <c r="C17" s="136" t="s">
        <v>82</v>
      </c>
      <c r="D17" s="114"/>
      <c r="E17" s="98" t="s">
        <v>83</v>
      </c>
      <c r="F17" s="114"/>
    </row>
    <row r="18" ht="17.25" customHeight="1" spans="1:6">
      <c r="A18" s="138"/>
      <c r="B18" s="112"/>
      <c r="C18" s="136" t="s">
        <v>84</v>
      </c>
      <c r="D18" s="114"/>
      <c r="E18" s="98" t="s">
        <v>85</v>
      </c>
      <c r="F18" s="114"/>
    </row>
    <row r="19" ht="17.25" customHeight="1" spans="1:6">
      <c r="A19" s="120"/>
      <c r="B19" s="121"/>
      <c r="C19" s="136" t="s">
        <v>86</v>
      </c>
      <c r="D19" s="114"/>
      <c r="E19" s="98" t="s">
        <v>87</v>
      </c>
      <c r="F19" s="114"/>
    </row>
    <row r="20" ht="17.25" customHeight="1" spans="1:6">
      <c r="A20" s="120"/>
      <c r="B20" s="112"/>
      <c r="C20" s="136" t="s">
        <v>88</v>
      </c>
      <c r="D20" s="114"/>
      <c r="E20" s="98" t="s">
        <v>89</v>
      </c>
      <c r="F20" s="114"/>
    </row>
    <row r="21" ht="17.25" customHeight="1" spans="1:6">
      <c r="A21" s="75"/>
      <c r="B21" s="112"/>
      <c r="C21" s="136" t="s">
        <v>90</v>
      </c>
      <c r="D21" s="114"/>
      <c r="E21" s="98" t="s">
        <v>91</v>
      </c>
      <c r="F21" s="114"/>
    </row>
    <row r="22" ht="17.25" customHeight="1" spans="1:6">
      <c r="A22" s="77"/>
      <c r="B22" s="112"/>
      <c r="C22" s="136" t="s">
        <v>92</v>
      </c>
      <c r="D22" s="114"/>
      <c r="E22" s="100" t="s">
        <v>93</v>
      </c>
      <c r="F22" s="114"/>
    </row>
    <row r="23" ht="17.25" customHeight="1" spans="1:6">
      <c r="A23" s="139"/>
      <c r="B23" s="112"/>
      <c r="C23" s="136" t="s">
        <v>94</v>
      </c>
      <c r="D23" s="114"/>
      <c r="E23" s="122" t="s">
        <v>95</v>
      </c>
      <c r="F23" s="114"/>
    </row>
    <row r="24" ht="17.25" customHeight="1" spans="1:6">
      <c r="A24" s="139"/>
      <c r="B24" s="112"/>
      <c r="C24" s="136" t="s">
        <v>96</v>
      </c>
      <c r="D24" s="114"/>
      <c r="E24" s="122" t="s">
        <v>97</v>
      </c>
      <c r="F24" s="114"/>
    </row>
    <row r="25" ht="17.25" customHeight="1" spans="1:7">
      <c r="A25" s="139"/>
      <c r="B25" s="112"/>
      <c r="C25" s="136" t="s">
        <v>98</v>
      </c>
      <c r="D25" s="114"/>
      <c r="E25" s="122" t="s">
        <v>99</v>
      </c>
      <c r="F25" s="114"/>
      <c r="G25" s="60"/>
    </row>
    <row r="26" ht="17.25" customHeight="1" spans="1:8">
      <c r="A26" s="139"/>
      <c r="B26" s="112"/>
      <c r="C26" s="136" t="s">
        <v>100</v>
      </c>
      <c r="D26" s="114"/>
      <c r="E26" s="118"/>
      <c r="F26" s="114"/>
      <c r="G26" s="60"/>
      <c r="H26" s="60"/>
    </row>
    <row r="27" ht="17.25" customHeight="1" spans="1:8">
      <c r="A27" s="77"/>
      <c r="B27" s="121"/>
      <c r="C27" s="136" t="s">
        <v>101</v>
      </c>
      <c r="D27" s="114">
        <v>2270500</v>
      </c>
      <c r="E27" s="118"/>
      <c r="F27" s="114"/>
      <c r="G27" s="60"/>
      <c r="H27" s="60"/>
    </row>
    <row r="28" ht="17.25" customHeight="1" spans="1:8">
      <c r="A28" s="139"/>
      <c r="B28" s="112"/>
      <c r="C28" s="136" t="s">
        <v>102</v>
      </c>
      <c r="D28" s="114"/>
      <c r="E28" s="118"/>
      <c r="F28" s="114"/>
      <c r="G28" s="60"/>
      <c r="H28" s="60"/>
    </row>
    <row r="29" ht="17.25" customHeight="1" spans="1:8">
      <c r="A29" s="77"/>
      <c r="B29" s="121"/>
      <c r="C29" s="136" t="s">
        <v>103</v>
      </c>
      <c r="D29" s="114"/>
      <c r="E29" s="118"/>
      <c r="F29" s="114"/>
      <c r="G29" s="60"/>
      <c r="H29" s="60"/>
    </row>
    <row r="30" ht="17.25" customHeight="1" spans="1:7">
      <c r="A30" s="77"/>
      <c r="B30" s="112"/>
      <c r="C30" s="136" t="s">
        <v>104</v>
      </c>
      <c r="D30" s="114"/>
      <c r="E30" s="118"/>
      <c r="F30" s="114"/>
      <c r="G30" s="60"/>
    </row>
    <row r="31" ht="17.25" customHeight="1" spans="1:6">
      <c r="A31" s="77"/>
      <c r="B31" s="112"/>
      <c r="C31" s="136" t="s">
        <v>105</v>
      </c>
      <c r="D31" s="114"/>
      <c r="E31" s="118"/>
      <c r="F31" s="114"/>
    </row>
    <row r="32" ht="17.25" customHeight="1" spans="1:6">
      <c r="A32" s="77"/>
      <c r="B32" s="112"/>
      <c r="C32" s="136" t="s">
        <v>106</v>
      </c>
      <c r="D32" s="114"/>
      <c r="E32" s="118"/>
      <c r="F32" s="114"/>
    </row>
    <row r="33" ht="17.25" customHeight="1" spans="1:8">
      <c r="A33" s="77"/>
      <c r="B33" s="112"/>
      <c r="C33" s="136" t="s">
        <v>107</v>
      </c>
      <c r="D33" s="114"/>
      <c r="E33" s="118"/>
      <c r="F33" s="114"/>
      <c r="G33" s="60"/>
      <c r="H33" s="60"/>
    </row>
    <row r="34" ht="17.25" customHeight="1" spans="1:6">
      <c r="A34" s="75"/>
      <c r="B34" s="112"/>
      <c r="C34" s="136" t="s">
        <v>108</v>
      </c>
      <c r="D34" s="114"/>
      <c r="E34" s="118"/>
      <c r="F34" s="114"/>
    </row>
    <row r="35" ht="17.25" customHeight="1" spans="1:6">
      <c r="A35" s="77"/>
      <c r="B35" s="112"/>
      <c r="C35" s="113"/>
      <c r="D35" s="123"/>
      <c r="E35" s="111"/>
      <c r="F35" s="140"/>
    </row>
    <row r="36" ht="17.25" customHeight="1" spans="1:6">
      <c r="A36" s="110" t="s">
        <v>109</v>
      </c>
      <c r="B36" s="125">
        <f>B6</f>
        <v>2270500</v>
      </c>
      <c r="C36" s="110" t="s">
        <v>110</v>
      </c>
      <c r="D36" s="126">
        <f>D6</f>
        <v>2270500</v>
      </c>
      <c r="E36" s="110" t="s">
        <v>110</v>
      </c>
      <c r="F36" s="141">
        <f>SUM(F6)</f>
        <v>2270500</v>
      </c>
    </row>
    <row r="37" ht="17.25" customHeight="1" spans="1:6">
      <c r="A37" s="136" t="s">
        <v>115</v>
      </c>
      <c r="B37" s="142">
        <f>B38+B39</f>
        <v>0</v>
      </c>
      <c r="C37" s="138" t="s">
        <v>112</v>
      </c>
      <c r="D37" s="123">
        <f>SUM(B41)-SUM(D36)</f>
        <v>0</v>
      </c>
      <c r="E37" s="138" t="s">
        <v>112</v>
      </c>
      <c r="F37" s="140">
        <f>D37</f>
        <v>0</v>
      </c>
    </row>
    <row r="38" ht="17.25" customHeight="1" spans="1:6">
      <c r="A38" s="136" t="s">
        <v>116</v>
      </c>
      <c r="B38" s="112"/>
      <c r="C38" s="120"/>
      <c r="D38" s="114"/>
      <c r="E38" s="120"/>
      <c r="F38" s="114"/>
    </row>
    <row r="39" ht="17.25" customHeight="1" spans="1:6">
      <c r="A39" s="136" t="s">
        <v>145</v>
      </c>
      <c r="B39" s="112"/>
      <c r="C39" s="143"/>
      <c r="D39" s="144"/>
      <c r="E39" s="77"/>
      <c r="F39" s="123"/>
    </row>
    <row r="40" ht="17.25" customHeight="1" spans="1:6">
      <c r="A40" s="77"/>
      <c r="B40" s="112"/>
      <c r="C40" s="75"/>
      <c r="D40" s="144"/>
      <c r="E40" s="75"/>
      <c r="F40" s="144"/>
    </row>
    <row r="41" ht="17.25" customHeight="1" spans="1:6">
      <c r="A41" s="109" t="s">
        <v>118</v>
      </c>
      <c r="B41" s="125">
        <f>B36+B37</f>
        <v>2270500</v>
      </c>
      <c r="C41" s="145" t="s">
        <v>119</v>
      </c>
      <c r="D41" s="126">
        <f>D37+D36</f>
        <v>2270500</v>
      </c>
      <c r="E41" s="109" t="s">
        <v>119</v>
      </c>
      <c r="F41" s="116">
        <f>F36+F37</f>
        <v>2270500</v>
      </c>
    </row>
    <row r="42" customHeight="1" spans="4:6">
      <c r="D42" s="60"/>
      <c r="F42" s="60"/>
    </row>
    <row r="43" customHeight="1" spans="4:6">
      <c r="D43" s="60"/>
      <c r="F43" s="60"/>
    </row>
    <row r="44" customHeight="1" spans="4:6">
      <c r="D44" s="60"/>
      <c r="F44" s="60"/>
    </row>
    <row r="45" customHeight="1" spans="4:6">
      <c r="D45" s="60"/>
      <c r="F45" s="60"/>
    </row>
    <row r="46" customHeight="1" spans="4:6">
      <c r="D46" s="60"/>
      <c r="F46" s="60"/>
    </row>
    <row r="47" customHeight="1" spans="4:6">
      <c r="D47" s="60"/>
      <c r="F47" s="60"/>
    </row>
    <row r="48" customHeight="1" spans="4:6">
      <c r="D48" s="60"/>
      <c r="F48" s="60"/>
    </row>
    <row r="49" customHeight="1" spans="4:6">
      <c r="D49" s="60"/>
      <c r="F49" s="60"/>
    </row>
    <row r="50" customHeight="1" spans="4:6">
      <c r="D50" s="60"/>
      <c r="F50" s="60"/>
    </row>
    <row r="51" customHeight="1" spans="4:6">
      <c r="D51" s="60"/>
      <c r="F51" s="60"/>
    </row>
    <row r="52" customHeight="1" spans="4:6">
      <c r="D52" s="60"/>
      <c r="F52" s="60"/>
    </row>
    <row r="53" customHeight="1" spans="4:6">
      <c r="D53" s="60"/>
      <c r="F53" s="60"/>
    </row>
    <row r="54" customHeight="1" spans="4:6">
      <c r="D54" s="60"/>
      <c r="F54" s="60"/>
    </row>
    <row r="55" customHeight="1" spans="6:6">
      <c r="F55" s="60"/>
    </row>
    <row r="56" customHeight="1" spans="6:6">
      <c r="F56" s="60"/>
    </row>
    <row r="57" customHeight="1" spans="6:6">
      <c r="F57" s="60"/>
    </row>
    <row r="58" customHeight="1" spans="6:6">
      <c r="F58" s="60"/>
    </row>
    <row r="59" customHeight="1" spans="6:6">
      <c r="F59" s="60"/>
    </row>
    <row r="60" customHeight="1" spans="6:6">
      <c r="F60" s="60"/>
    </row>
  </sheetData>
  <mergeCells count="3">
    <mergeCell ref="A3:B3"/>
    <mergeCell ref="A4:B4"/>
    <mergeCell ref="C4:F4"/>
  </mergeCells>
  <printOptions horizontalCentered="1"/>
  <pageMargins left="0.75" right="0.75" top="0.789583333333333" bottom="1" header="0" footer="0"/>
  <pageSetup paperSize="9" scale="60"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showGridLines="0" showZeros="0" workbookViewId="0">
      <selection activeCell="A6" sqref="A6:G9"/>
    </sheetView>
  </sheetViews>
  <sheetFormatPr defaultColWidth="9.11111111111111" defaultRowHeight="12.75" customHeight="1" outlineLevelCol="6"/>
  <cols>
    <col min="1" max="1" width="21.3333333333333" customWidth="1"/>
    <col min="2" max="2" width="28.7777777777778" customWidth="1"/>
    <col min="3" max="5" width="21.3333333333333" customWidth="1"/>
    <col min="6" max="6" width="19.3333333333333" customWidth="1"/>
    <col min="7" max="7" width="21.3333333333333" customWidth="1"/>
  </cols>
  <sheetData>
    <row r="1" ht="30" customHeight="1" spans="1:1">
      <c r="A1" s="60" t="s">
        <v>19</v>
      </c>
    </row>
    <row r="2" ht="28.5" customHeight="1" spans="1:7">
      <c r="A2" s="83" t="s">
        <v>20</v>
      </c>
      <c r="B2" s="83"/>
      <c r="C2" s="83"/>
      <c r="D2" s="83"/>
      <c r="E2" s="83"/>
      <c r="F2" s="83"/>
      <c r="G2" s="83"/>
    </row>
    <row r="3" ht="22.5" customHeight="1" spans="7:7">
      <c r="G3" s="4" t="s">
        <v>45</v>
      </c>
    </row>
    <row r="4" ht="23.25" customHeight="1" spans="1:7">
      <c r="A4" s="85" t="s">
        <v>146</v>
      </c>
      <c r="B4" s="85" t="s">
        <v>147</v>
      </c>
      <c r="C4" s="85" t="s">
        <v>125</v>
      </c>
      <c r="D4" s="85" t="s">
        <v>148</v>
      </c>
      <c r="E4" s="85" t="s">
        <v>149</v>
      </c>
      <c r="F4" s="85" t="s">
        <v>150</v>
      </c>
      <c r="G4" s="85" t="s">
        <v>151</v>
      </c>
    </row>
    <row r="5" ht="23.25" customHeight="1" spans="1:7">
      <c r="A5" s="85" t="s">
        <v>135</v>
      </c>
      <c r="B5" s="85" t="s">
        <v>135</v>
      </c>
      <c r="C5" s="85">
        <v>1</v>
      </c>
      <c r="D5" s="85">
        <v>2</v>
      </c>
      <c r="E5" s="85">
        <v>3</v>
      </c>
      <c r="F5" s="85">
        <v>4</v>
      </c>
      <c r="G5" s="85" t="s">
        <v>135</v>
      </c>
    </row>
    <row r="6" ht="23.25" customHeight="1" spans="1:7">
      <c r="A6" s="85">
        <v>222</v>
      </c>
      <c r="B6" s="85" t="s">
        <v>152</v>
      </c>
      <c r="C6" s="85">
        <v>2270500</v>
      </c>
      <c r="D6" s="85">
        <v>1929100</v>
      </c>
      <c r="E6" s="85">
        <v>241400</v>
      </c>
      <c r="F6" s="85">
        <v>100000</v>
      </c>
      <c r="G6" s="85"/>
    </row>
    <row r="7" ht="23.25" customHeight="1" spans="1:7">
      <c r="A7" s="85">
        <v>22201</v>
      </c>
      <c r="B7" s="85" t="s">
        <v>153</v>
      </c>
      <c r="C7" s="85">
        <v>2270500</v>
      </c>
      <c r="D7" s="85">
        <v>1929100</v>
      </c>
      <c r="E7" s="85">
        <v>241400</v>
      </c>
      <c r="F7" s="85">
        <v>100000</v>
      </c>
      <c r="G7" s="85"/>
    </row>
    <row r="8" ht="23.25" customHeight="1" spans="1:7">
      <c r="A8" s="85">
        <v>2220101</v>
      </c>
      <c r="B8" s="85" t="s">
        <v>154</v>
      </c>
      <c r="C8" s="85">
        <v>2170500</v>
      </c>
      <c r="D8" s="85">
        <v>1929100</v>
      </c>
      <c r="E8" s="85">
        <v>241400</v>
      </c>
      <c r="F8" s="85"/>
      <c r="G8" s="85"/>
    </row>
    <row r="9" ht="23.25" customHeight="1" spans="1:7">
      <c r="A9" s="85">
        <v>2220199</v>
      </c>
      <c r="B9" s="85" t="s">
        <v>155</v>
      </c>
      <c r="C9" s="85">
        <v>100000</v>
      </c>
      <c r="D9" s="85"/>
      <c r="E9" s="85"/>
      <c r="F9" s="85">
        <v>100000</v>
      </c>
      <c r="G9" s="85"/>
    </row>
    <row r="10" ht="23.25" customHeight="1" spans="1:7">
      <c r="A10" s="85"/>
      <c r="B10" s="85"/>
      <c r="C10" s="85"/>
      <c r="D10" s="85"/>
      <c r="E10" s="85"/>
      <c r="F10" s="85"/>
      <c r="G10" s="85"/>
    </row>
    <row r="11" ht="23.25" customHeight="1" spans="1:7">
      <c r="A11" s="85"/>
      <c r="B11" s="85"/>
      <c r="C11" s="85"/>
      <c r="D11" s="85"/>
      <c r="E11" s="85"/>
      <c r="F11" s="85"/>
      <c r="G11" s="85"/>
    </row>
    <row r="12" customHeight="1" spans="1:3">
      <c r="A12" s="60"/>
      <c r="C12" s="60"/>
    </row>
    <row r="13" customHeight="1" spans="1:3">
      <c r="A13" s="60"/>
      <c r="C13" s="60"/>
    </row>
    <row r="14" customHeight="1" spans="1:2">
      <c r="A14" s="60"/>
      <c r="B14" s="60"/>
    </row>
    <row r="15" customHeight="1" spans="2:2">
      <c r="B15" s="60"/>
    </row>
    <row r="16" customHeight="1" spans="2:2">
      <c r="B16" s="60"/>
    </row>
    <row r="17" customHeight="1" spans="2:2">
      <c r="B17" s="60"/>
    </row>
    <row r="18" customHeight="1" spans="2:2">
      <c r="B18" s="60"/>
    </row>
  </sheetData>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0"/>
  <sheetViews>
    <sheetView showGridLines="0" showZeros="0" workbookViewId="0">
      <selection activeCell="B6" sqref="B6:E10"/>
    </sheetView>
  </sheetViews>
  <sheetFormatPr defaultColWidth="9.11111111111111" defaultRowHeight="12.75" customHeight="1" outlineLevelCol="5"/>
  <cols>
    <col min="1" max="1" width="19" customWidth="1"/>
    <col min="2" max="2" width="31.6666666666667" customWidth="1"/>
    <col min="3" max="5" width="21.3333333333333" customWidth="1"/>
    <col min="6" max="6" width="17.6666666666667" customWidth="1"/>
  </cols>
  <sheetData>
    <row r="1" ht="30" customHeight="1" spans="1:1">
      <c r="A1" s="60" t="s">
        <v>21</v>
      </c>
    </row>
    <row r="2" ht="28.5" customHeight="1" spans="1:6">
      <c r="A2" s="83" t="s">
        <v>22</v>
      </c>
      <c r="B2" s="83"/>
      <c r="C2" s="83"/>
      <c r="D2" s="83"/>
      <c r="E2" s="83"/>
      <c r="F2" s="83"/>
    </row>
    <row r="3" ht="22.5" customHeight="1" spans="6:6">
      <c r="F3" s="4" t="s">
        <v>45</v>
      </c>
    </row>
    <row r="4" ht="22.5" customHeight="1" spans="1:6">
      <c r="A4" s="85" t="s">
        <v>156</v>
      </c>
      <c r="B4" s="85" t="s">
        <v>157</v>
      </c>
      <c r="C4" s="85" t="s">
        <v>125</v>
      </c>
      <c r="D4" s="85" t="s">
        <v>148</v>
      </c>
      <c r="E4" s="85" t="s">
        <v>149</v>
      </c>
      <c r="F4" s="85" t="s">
        <v>150</v>
      </c>
    </row>
    <row r="5" ht="15.75" customHeight="1" spans="1:6">
      <c r="A5" s="71" t="s">
        <v>135</v>
      </c>
      <c r="B5" s="71" t="s">
        <v>135</v>
      </c>
      <c r="C5" s="71">
        <v>1</v>
      </c>
      <c r="D5" s="71">
        <v>2</v>
      </c>
      <c r="E5" s="71">
        <v>3</v>
      </c>
      <c r="F5" s="71">
        <v>4</v>
      </c>
    </row>
    <row r="6" customHeight="1" spans="1:6">
      <c r="A6" s="128"/>
      <c r="B6" s="129" t="s">
        <v>125</v>
      </c>
      <c r="C6" s="116">
        <f>SUM(D6:F6)</f>
        <v>2270500</v>
      </c>
      <c r="D6" s="130">
        <v>1929100</v>
      </c>
      <c r="E6" s="130">
        <v>241400</v>
      </c>
      <c r="F6" s="119">
        <v>100000</v>
      </c>
    </row>
    <row r="7" customHeight="1" spans="1:6">
      <c r="A7" s="128"/>
      <c r="B7" s="128" t="s">
        <v>158</v>
      </c>
      <c r="C7" s="119">
        <v>1589100</v>
      </c>
      <c r="D7" s="119">
        <v>1589100</v>
      </c>
      <c r="E7" s="119"/>
      <c r="F7" s="119"/>
    </row>
    <row r="8" customHeight="1" spans="1:6">
      <c r="A8" s="128"/>
      <c r="B8" s="128" t="s">
        <v>159</v>
      </c>
      <c r="C8" s="119">
        <v>241400</v>
      </c>
      <c r="D8" s="119"/>
      <c r="E8" s="119">
        <v>241400</v>
      </c>
      <c r="F8" s="119"/>
    </row>
    <row r="9" customHeight="1" spans="1:6">
      <c r="A9" s="128"/>
      <c r="B9" s="128" t="s">
        <v>160</v>
      </c>
      <c r="C9" s="119">
        <v>340000</v>
      </c>
      <c r="D9" s="119">
        <v>340000</v>
      </c>
      <c r="E9" s="119"/>
      <c r="F9" s="119"/>
    </row>
    <row r="10" customHeight="1" spans="1:6">
      <c r="A10" s="128"/>
      <c r="B10" s="131" t="s">
        <v>161</v>
      </c>
      <c r="C10" s="119">
        <v>100000</v>
      </c>
      <c r="D10" s="119"/>
      <c r="E10" s="119"/>
      <c r="F10" s="119">
        <v>100000</v>
      </c>
    </row>
    <row r="11" customHeight="1" spans="1:6">
      <c r="A11" s="128"/>
      <c r="B11" s="128"/>
      <c r="C11" s="114"/>
      <c r="D11" s="114"/>
      <c r="E11" s="114"/>
      <c r="F11" s="114"/>
    </row>
    <row r="12" customHeight="1" spans="1:6">
      <c r="A12" s="128"/>
      <c r="B12" s="128"/>
      <c r="C12" s="114"/>
      <c r="D12" s="114"/>
      <c r="E12" s="114"/>
      <c r="F12" s="114"/>
    </row>
    <row r="13" customHeight="1" spans="1:6">
      <c r="A13" s="128"/>
      <c r="B13" s="128"/>
      <c r="C13" s="114"/>
      <c r="D13" s="114"/>
      <c r="E13" s="114"/>
      <c r="F13" s="114"/>
    </row>
    <row r="14" customHeight="1" spans="1:6">
      <c r="A14" s="128"/>
      <c r="B14" s="128"/>
      <c r="C14" s="114"/>
      <c r="D14" s="114"/>
      <c r="E14" s="114"/>
      <c r="F14" s="114"/>
    </row>
    <row r="15" customHeight="1" spans="1:6">
      <c r="A15" s="128"/>
      <c r="B15" s="128"/>
      <c r="C15" s="114"/>
      <c r="D15" s="114"/>
      <c r="E15" s="114"/>
      <c r="F15" s="114"/>
    </row>
    <row r="16" customHeight="1" spans="1:6">
      <c r="A16" s="128"/>
      <c r="B16" s="128"/>
      <c r="C16" s="114"/>
      <c r="D16" s="114"/>
      <c r="E16" s="114"/>
      <c r="F16" s="114"/>
    </row>
    <row r="17" customHeight="1" spans="1:6">
      <c r="A17" s="128"/>
      <c r="B17" s="128"/>
      <c r="C17" s="114"/>
      <c r="D17" s="114"/>
      <c r="E17" s="114"/>
      <c r="F17" s="114"/>
    </row>
    <row r="18" customHeight="1" spans="1:6">
      <c r="A18" s="128"/>
      <c r="B18" s="128"/>
      <c r="C18" s="114"/>
      <c r="D18" s="114"/>
      <c r="E18" s="114"/>
      <c r="F18" s="114"/>
    </row>
    <row r="19" customHeight="1" spans="1:6">
      <c r="A19" s="128"/>
      <c r="B19" s="128"/>
      <c r="C19" s="114"/>
      <c r="D19" s="114"/>
      <c r="E19" s="114"/>
      <c r="F19" s="114"/>
    </row>
    <row r="20" customHeight="1" spans="1:6">
      <c r="A20" s="128"/>
      <c r="B20" s="128"/>
      <c r="C20" s="114"/>
      <c r="D20" s="114"/>
      <c r="E20" s="114"/>
      <c r="F20" s="114"/>
    </row>
    <row r="21" customHeight="1" spans="1:6">
      <c r="A21" s="128"/>
      <c r="B21" s="128"/>
      <c r="C21" s="114"/>
      <c r="D21" s="114"/>
      <c r="E21" s="114"/>
      <c r="F21" s="114"/>
    </row>
    <row r="22" customHeight="1" spans="1:6">
      <c r="A22" s="128"/>
      <c r="B22" s="128"/>
      <c r="C22" s="114"/>
      <c r="D22" s="114"/>
      <c r="E22" s="114"/>
      <c r="F22" s="114"/>
    </row>
    <row r="23" customHeight="1" spans="1:6">
      <c r="A23" s="128"/>
      <c r="B23" s="128"/>
      <c r="C23" s="114"/>
      <c r="D23" s="114"/>
      <c r="E23" s="114"/>
      <c r="F23" s="114"/>
    </row>
    <row r="24" customHeight="1" spans="1:6">
      <c r="A24" s="128"/>
      <c r="B24" s="128"/>
      <c r="C24" s="114"/>
      <c r="D24" s="114"/>
      <c r="E24" s="114"/>
      <c r="F24" s="114"/>
    </row>
    <row r="25" customHeight="1" spans="1:6">
      <c r="A25" s="132"/>
      <c r="B25" s="128"/>
      <c r="C25" s="114"/>
      <c r="D25" s="114"/>
      <c r="E25" s="114"/>
      <c r="F25" s="114"/>
    </row>
    <row r="26" customHeight="1" spans="1:6">
      <c r="A26" s="132"/>
      <c r="B26" s="132"/>
      <c r="C26" s="114"/>
      <c r="D26" s="114"/>
      <c r="E26" s="114"/>
      <c r="F26" s="114"/>
    </row>
    <row r="27" customHeight="1" spans="1:6">
      <c r="A27" s="132"/>
      <c r="B27" s="132"/>
      <c r="C27" s="114"/>
      <c r="D27" s="114"/>
      <c r="E27" s="114"/>
      <c r="F27" s="114"/>
    </row>
    <row r="28" customHeight="1" spans="1:6">
      <c r="A28" s="132"/>
      <c r="B28" s="132"/>
      <c r="C28" s="114"/>
      <c r="D28" s="114"/>
      <c r="E28" s="114"/>
      <c r="F28" s="114"/>
    </row>
    <row r="29" customHeight="1" spans="1:6">
      <c r="A29" s="132"/>
      <c r="B29" s="132"/>
      <c r="C29" s="114"/>
      <c r="D29" s="114"/>
      <c r="E29" s="114"/>
      <c r="F29" s="114"/>
    </row>
    <row r="30" customHeight="1" spans="1:6">
      <c r="A30" s="132"/>
      <c r="B30" s="132"/>
      <c r="C30" s="114"/>
      <c r="D30" s="114"/>
      <c r="E30" s="114"/>
      <c r="F30" s="114"/>
    </row>
  </sheetData>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H15" sqref="H15"/>
    </sheetView>
  </sheetViews>
  <sheetFormatPr defaultColWidth="9.11111111111111" defaultRowHeight="12.75" customHeight="1" outlineLevelCol="5"/>
  <cols>
    <col min="1" max="6" width="21.3333333333333" customWidth="1"/>
  </cols>
  <sheetData>
    <row r="1" ht="30" customHeight="1" spans="1:1">
      <c r="A1" s="60" t="s">
        <v>23</v>
      </c>
    </row>
    <row r="2" ht="28.5" customHeight="1" spans="1:6">
      <c r="A2" s="83" t="s">
        <v>162</v>
      </c>
      <c r="B2" s="83"/>
      <c r="C2" s="83"/>
      <c r="D2" s="83"/>
      <c r="E2" s="83"/>
      <c r="F2" s="83"/>
    </row>
    <row r="3" ht="22.5" customHeight="1" spans="6:6">
      <c r="F3" s="4" t="s">
        <v>45</v>
      </c>
    </row>
    <row r="4" ht="22.5" customHeight="1" spans="1:6">
      <c r="A4" s="85" t="s">
        <v>146</v>
      </c>
      <c r="B4" s="85" t="s">
        <v>147</v>
      </c>
      <c r="C4" s="85" t="s">
        <v>125</v>
      </c>
      <c r="D4" s="85" t="s">
        <v>148</v>
      </c>
      <c r="E4" s="85" t="s">
        <v>149</v>
      </c>
      <c r="F4" s="85" t="s">
        <v>151</v>
      </c>
    </row>
    <row r="5" ht="15.75" customHeight="1" spans="1:6">
      <c r="A5" s="71" t="s">
        <v>135</v>
      </c>
      <c r="B5" s="71" t="s">
        <v>135</v>
      </c>
      <c r="C5" s="71">
        <v>1</v>
      </c>
      <c r="D5" s="71">
        <v>2</v>
      </c>
      <c r="E5" s="71">
        <v>3</v>
      </c>
      <c r="F5" s="71" t="s">
        <v>135</v>
      </c>
    </row>
    <row r="6" customHeight="1" spans="1:6">
      <c r="A6" s="85">
        <v>222</v>
      </c>
      <c r="B6" s="85" t="s">
        <v>152</v>
      </c>
      <c r="C6" s="85">
        <v>2170500</v>
      </c>
      <c r="D6" s="85">
        <v>1929100</v>
      </c>
      <c r="E6" s="85">
        <v>241400</v>
      </c>
      <c r="F6" s="85"/>
    </row>
    <row r="7" customHeight="1" spans="1:6">
      <c r="A7" s="85">
        <v>22201</v>
      </c>
      <c r="B7" s="85" t="s">
        <v>153</v>
      </c>
      <c r="C7" s="85">
        <v>2170500</v>
      </c>
      <c r="D7" s="85">
        <v>1929100</v>
      </c>
      <c r="E7" s="85">
        <v>241400</v>
      </c>
      <c r="F7" s="85"/>
    </row>
    <row r="8" customHeight="1" spans="1:6">
      <c r="A8" s="85">
        <v>2220101</v>
      </c>
      <c r="B8" s="85" t="s">
        <v>154</v>
      </c>
      <c r="C8" s="85">
        <v>2170500</v>
      </c>
      <c r="D8" s="85">
        <v>1929100</v>
      </c>
      <c r="E8" s="85">
        <v>241400</v>
      </c>
      <c r="F8" s="85"/>
    </row>
    <row r="9" customHeight="1" spans="1:6">
      <c r="A9" s="85">
        <v>2220199</v>
      </c>
      <c r="B9" s="85" t="s">
        <v>155</v>
      </c>
      <c r="C9" s="85"/>
      <c r="D9" s="85"/>
      <c r="E9" s="85"/>
      <c r="F9" s="85"/>
    </row>
    <row r="10" customHeight="1" spans="1:6">
      <c r="A10" s="75"/>
      <c r="B10" s="75"/>
      <c r="C10" s="75"/>
      <c r="D10" s="75"/>
      <c r="E10" s="75"/>
      <c r="F10" s="75"/>
    </row>
    <row r="11" customHeight="1" spans="1:6">
      <c r="A11" s="75"/>
      <c r="B11" s="75"/>
      <c r="C11" s="75"/>
      <c r="D11" s="77"/>
      <c r="E11" s="75"/>
      <c r="F11" s="75"/>
    </row>
    <row r="12" customHeight="1" spans="1:6">
      <c r="A12" s="75"/>
      <c r="B12" s="75"/>
      <c r="C12" s="75"/>
      <c r="D12" s="75"/>
      <c r="E12" s="75"/>
      <c r="F12" s="75"/>
    </row>
    <row r="13" customHeight="1" spans="1:6">
      <c r="A13" s="75"/>
      <c r="B13" s="77"/>
      <c r="C13" s="75"/>
      <c r="D13" s="77"/>
      <c r="E13" s="77"/>
      <c r="F13" s="77"/>
    </row>
    <row r="14" customHeight="1" spans="1:3">
      <c r="A14" s="60"/>
      <c r="C14" s="60"/>
    </row>
    <row r="15" customHeight="1" spans="1:2">
      <c r="A15" s="60"/>
      <c r="B15" s="60"/>
    </row>
    <row r="16" customHeight="1" spans="2:2">
      <c r="B16" s="60"/>
    </row>
    <row r="17" customHeight="1" spans="2:2">
      <c r="B17" s="60"/>
    </row>
    <row r="18" customHeight="1" spans="2:2">
      <c r="B18" s="60"/>
    </row>
    <row r="19" customHeight="1" spans="2:2">
      <c r="B19" s="60"/>
    </row>
  </sheetData>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表1-部门综合预算收支总表</vt:lpstr>
      <vt:lpstr>表2-部门综合预算收入总表</vt:lpstr>
      <vt:lpstr>表3-部门综合预算支出总表</vt:lpstr>
      <vt:lpstr>表4-部门综合预算财政拨款收支总表</vt:lpstr>
      <vt:lpstr>表5-部门综合预算一般公共预算支出明细表（按功能科目分）</vt:lpstr>
      <vt:lpstr>表6-部门综合预算一般公共预算支出明细表（按经济分类科目分）</vt:lpstr>
      <vt:lpstr>表7-部门综合预算一般公共预算基本支出明细表（按功能科目分）</vt:lpstr>
      <vt:lpstr>表8-部门综合预一般公共预算基本支出明细表（按经济分类科目分）</vt:lpstr>
      <vt:lpstr>表9-部门综合预算政府性基金收支表</vt:lpstr>
      <vt:lpstr>表10-部门综合预算专项业务经费支出表</vt:lpstr>
      <vt:lpstr>表11-部门综合预算政府采购（资产配置、购买服务）预算表</vt:lpstr>
      <vt:lpstr>表12-部门综合预算一般公共预算拨款“三公”经费及会议培训费表</vt:lpstr>
      <vt:lpstr>表13-部门专项业务经费一级项目绩效目标表</vt:lpstr>
      <vt:lpstr>表14-部门整体支出绩效目标表</vt:lpstr>
      <vt:lpstr>表15-专项资金整体绩效目标表</vt:lpstr>
      <vt:lpstr>表16-部门单位构成、人员情况及国有资产情况统计表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Rui.G</cp:lastModifiedBy>
  <cp:revision>1</cp:revision>
  <dcterms:created xsi:type="dcterms:W3CDTF">2018-01-09T01:56:00Z</dcterms:created>
  <cp:lastPrinted>2018-06-27T03:46:00Z</cp:lastPrinted>
  <dcterms:modified xsi:type="dcterms:W3CDTF">2019-02-14T02:10:30Z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y fmtid="{D5CDD505-2E9C-101B-9397-08002B2CF9AE}" pid="3" name="KSORubyTemplateID" linkTarget="0">
    <vt:lpwstr>14</vt:lpwstr>
  </property>
</Properties>
</file>