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'表10-部门综合预算专项业务经费支出表'!$A$1:$D$15</definedName>
    <definedName name="_xlnm.Print_Area" localSheetId="12">'表11-部门综合预算政府采购（资产配置、购买服务）预算表'!$A$1:$N$13</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'表6-部门综合预算一般公共预算支出明细表（按经济分类科目分）'!$A$1:$F$10</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<sst xmlns="http://schemas.openxmlformats.org/spreadsheetml/2006/main" count="933" uniqueCount="385">
  <si>
    <t>附件2</t>
  </si>
  <si>
    <t>2018年部门综合预算公开报表</t>
  </si>
  <si>
    <t xml:space="preserve">                部门名称：神木市柠条塔工业园区管理委员</t>
  </si>
  <si>
    <t xml:space="preserve">                保密审查情况： </t>
  </si>
  <si>
    <t xml:space="preserve">                部门主要负责人审签情况：</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</si>
  <si>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</si>
  <si>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</si>
  <si>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</si>
  <si>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</si>
  <si>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</si>
  <si>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</si>
  <si>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</si>
  <si>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</si>
  <si>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</si>
  <si>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</si>
  <si>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</si>
  <si>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</si>
  <si>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</si>
  <si>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</si>
  <si>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</si>
  <si>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</si>
  <si>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</si>
  <si>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</si>
  <si>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</si>
  <si>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</si>
  <si>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</si>
  <si>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</si>
  <si>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</si>
  <si>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</si>
  <si>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</si>
  <si>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不涉及政府性基金</t>
  </si>
  <si>
    <t>表10</t>
  </si>
  <si>
    <t>2018年部门综合预算专项业务经费支出表</t>
  </si>
  <si>
    <t>2018年部门预算无政府采购</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</si>
  <si>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</si>
  <si>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</si>
  <si>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</si>
  <si>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</si>
  <si>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</si>
  <si>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</si>
  <si>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没有实行项目绩效考核</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</si>
  <si>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</si>
  <si>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</si>
  <si>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</si>
  <si>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</si>
  <si>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</si>
  <si>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</si>
  <si>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</si>
  <si>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</si>
  <si>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</si>
  <si>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</si>
  <si>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</si>
  <si>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</si>
  <si>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</si>
  <si>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</si>
  <si>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</si>
  <si>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</si>
  <si>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</si>
  <si>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</si>
  <si>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</si>
  <si>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</si>
  <si>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</si>
  <si>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</si>
  <si>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</si>
  <si>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</si>
  <si>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</si>
  <si>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</si>
  <si>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</si>
  <si>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</si>
  <si>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</si>
  <si>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</si>
  <si>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</si>
  <si>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</si>
  <si>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</si>
  <si>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</si>
  <si>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</si>
  <si>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</si>
  <si>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</si>
  <si>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</si>
  <si>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</si>
  <si>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</si>
  <si>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</si>
  <si>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</si>
  <si>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</si>
  <si>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</si>
  <si>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</si>
  <si>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</si>
  <si>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</si>
  <si>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</si>
  <si>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</si>
  <si>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</si>
  <si>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</si>
  <si>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</si>
  <si>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</si>
  <si>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</si>
  <si>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</si>
  <si>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</si>
  <si>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</si>
  <si>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</si>
  <si>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</si>
  <si>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</si>
  <si>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</si>
  <si>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</si>
  <si>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</si>
  <si>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</si>
  <si>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</si>
  <si>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</si>
  <si>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</si>
  <si>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</si>
  <si>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</si>
  <si>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</si>
  <si>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</si>
  <si>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</si>
  <si>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</si>
  <si>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</si>
  <si>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</si>
  <si>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</si>
  <si>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</si>
  <si>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</si>
  <si>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</si>
  <si>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</si>
  <si>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</si>
  <si>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</si>
  <si>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</si>
  <si>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</si>
  <si>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</si>
  <si>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</si>
  <si>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</si>
  <si>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</si>
  <si>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</si>
  <si>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</si>
  <si>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</si>
  <si>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</si>
  <si>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</si>
  <si>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</si>
  <si>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</si>
  <si>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</si>
  <si>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</si>
  <si>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神木市柠条塔工业园区管理委员会</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</si>
  <si>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</si>
  <si>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</si>
  <si>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</si>
  <si>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</si>
  <si>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</si>
  <si>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</si>
  <si>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</si>
  <si>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</si>
  <si>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</si>
  <si>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</si>
  <si>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</si>
  <si>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</si>
  <si>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</si>
  <si>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</si>
  <si>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</si>
  <si>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</si>
  <si>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政府办公厅（室）及相关机构事务支出</t>
  </si>
  <si>
    <t>事业运行</t>
  </si>
  <si>
    <t>其他政府办公厅（室）及相关机构事务支出</t>
  </si>
  <si>
    <t>节能环保支出</t>
  </si>
  <si>
    <t>城乡社区环境卫生</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</si>
  <si>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</si>
  <si>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</si>
  <si>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</si>
  <si>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</si>
  <si>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</si>
  <si>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</si>
  <si>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</si>
  <si>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</si>
  <si>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</si>
  <si>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</si>
  <si>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</si>
  <si>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</si>
  <si>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</si>
  <si>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</si>
  <si>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</si>
  <si>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</si>
  <si>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</si>
  <si>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</si>
  <si>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</si>
  <si>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</si>
  <si>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</si>
  <si>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</si>
  <si>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</si>
  <si>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</si>
  <si>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</si>
  <si>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</si>
  <si>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</si>
  <si>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</si>
  <si>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</si>
  <si>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</si>
  <si>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</si>
  <si>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</si>
  <si>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</si>
  <si>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</si>
  <si>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</si>
  <si>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</si>
  <si>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</si>
  <si>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</si>
  <si>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</si>
  <si>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</si>
  <si>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</si>
  <si>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</si>
  <si>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</si>
  <si>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</si>
  <si>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</si>
  <si>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</si>
  <si>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</si>
  <si>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</si>
  <si>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</si>
  <si>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</si>
  <si>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</si>
  <si>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</si>
  <si>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</si>
  <si>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</si>
  <si>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</si>
  <si>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</si>
  <si>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</si>
  <si>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</si>
  <si>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</si>
  <si>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</si>
  <si>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</si>
  <si>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</si>
  <si>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</si>
  <si>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</si>
  <si>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</si>
  <si>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</si>
  <si>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</si>
  <si>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</si>
  <si>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</si>
  <si>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</si>
  <si>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</si>
  <si>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</si>
  <si>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</si>
  <si>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</si>
  <si>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</si>
  <si>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</si>
  <si>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</si>
  <si>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</si>
  <si>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</si>
  <si>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</si>
  <si>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</si>
  <si>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</si>
  <si>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</si>
  <si>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</si>
  <si>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</si>
  <si>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</si>
  <si>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</si>
  <si>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</si>
  <si>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</si>
  <si>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</si>
  <si>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</si>
  <si>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</si>
  <si>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</si>
  <si>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</si>
  <si>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</si>
  <si>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</si>
  <si>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</si>
  <si>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</si>
  <si>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</si>
  <si>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</si>
  <si>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</si>
  <si>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</si>
  <si>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</si>
  <si>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</si>
  <si>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</si>
  <si>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</si>
  <si>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</si>
  <si>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</si>
  <si>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园区管理经费</t>
  </si>
  <si>
    <t>用于大型工程图纸、规划图纸印刷，文件、文头纸印刷等，用于园区南环路、西柠路213盏路灯全年电费，用于支付雇佣司机3人、工作人员5人工资。</t>
  </si>
  <si>
    <t>园区物业管理经费</t>
  </si>
  <si>
    <t>用于支付我委雇佣8名后勤人员工资，用于支付办公楼维修费用及全年电费，用于支付本单位全年话费，网费等</t>
  </si>
  <si>
    <t>市政环卫经费</t>
  </si>
  <si>
    <t>用于支付园区12.2公里路面清洁费用，用于支付环卫工具车燃油费及维修费等</t>
  </si>
  <si>
    <t>道路维护费</t>
  </si>
  <si>
    <t>用于支付园区内道路、边沟、排洪渠维修维护费及汛期水毁维修费</t>
  </si>
  <si>
    <t>招商引资工作经费</t>
  </si>
  <si>
    <t>用于园区招商引资工作费用</t>
  </si>
  <si>
    <t>柠条塔园区污水处理厂运行经费</t>
  </si>
  <si>
    <t>用于支付技术人员，岗位工人，化验员工资，用于支付日常检修，动力电费，化学药剂费，环保测试费，外购原料费等</t>
  </si>
  <si>
    <t>园区道路绿化养护费用</t>
  </si>
  <si>
    <t>用于支付园区规划范围内工业大道、南环路和西柠路总长12.2公里两侧的绿化带的护理（修剪、松土、除草、浇灌、补种等）费用</t>
  </si>
  <si>
    <t>一般固废物填埋场启动资金经费</t>
  </si>
  <si>
    <t>用于支付新建垃圾填埋场各项器械燃油费，维护费，雇佣工作人员工资</t>
  </si>
  <si>
    <t>园区卫星消防站经费</t>
  </si>
  <si>
    <t>用于支付两名司机工资及五险一金，六名消防人员工资及五险一金，消防车保险，维修费，加油；干粉、泡沫等费用</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</si>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</sst>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_);[Red]\(0.0000\)"/>
    <numFmt numFmtId="181" formatCode="0.00_);[Red]\(0.00\)"/>
    <numFmt numFmtId="182" formatCode="#,##0.000"/>
    <numFmt numFmtId="183"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b/>
      <sz val="10"/>
      <name val="Arial"/>
      <family val="2"/>
    </font>
    <font>
      <b/>
      <sz val="11"/>
      <color indexed="9"/>
      <name val="宋体"/>
      <family val="0"/>
    </font>
    <font>
      <sz val="11"/>
      <color indexed="16"/>
      <name val="宋体"/>
      <family val="0"/>
    </font>
    <font>
      <b/>
      <sz val="11"/>
      <color indexed="54"/>
      <name val="宋体"/>
      <family val="0"/>
    </font>
    <font>
      <sz val="11"/>
      <color indexed="62"/>
      <name val="宋体"/>
      <family val="0"/>
    </font>
    <font>
      <b/>
      <sz val="11"/>
      <color indexed="53"/>
      <name val="宋体"/>
      <family val="0"/>
    </font>
    <font>
      <b/>
      <sz val="11"/>
      <color indexed="63"/>
      <name val="宋体"/>
      <family val="0"/>
    </font>
    <font>
      <sz val="11"/>
      <color indexed="9"/>
      <name val="宋体"/>
      <family val="0"/>
    </font>
    <font>
      <u val="single"/>
      <sz val="11"/>
      <color indexed="12"/>
      <name val="宋体"/>
      <family val="0"/>
    </font>
    <font>
      <sz val="11"/>
      <color indexed="10"/>
      <name val="宋体"/>
      <family val="0"/>
    </font>
    <font>
      <b/>
      <sz val="18"/>
      <color indexed="54"/>
      <name val="宋体"/>
      <family val="0"/>
    </font>
    <font>
      <u val="single"/>
      <sz val="11"/>
      <color indexed="20"/>
      <name val="宋体"/>
      <family val="0"/>
    </font>
    <font>
      <b/>
      <sz val="11"/>
      <color indexed="8"/>
      <name val="宋体"/>
      <family val="0"/>
    </font>
    <font>
      <i/>
      <sz val="11"/>
      <color indexed="23"/>
      <name val="宋体"/>
      <family val="0"/>
    </font>
    <font>
      <b/>
      <sz val="15"/>
      <color indexed="54"/>
      <name val="宋体"/>
      <family val="0"/>
    </font>
    <font>
      <sz val="11"/>
      <color indexed="17"/>
      <name val="宋体"/>
      <family val="0"/>
    </font>
    <font>
      <sz val="11"/>
      <color indexed="53"/>
      <name val="宋体"/>
      <family val="0"/>
    </font>
    <font>
      <b/>
      <sz val="13"/>
      <color indexed="54"/>
      <name val="宋体"/>
      <family val="0"/>
    </font>
    <font>
      <sz val="11"/>
      <color indexed="19"/>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8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Fill="1" applyBorder="1" applyAlignment="1">
      <alignment wrapText="1"/>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10"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left" vertical="center" wrapText="1"/>
      <protection/>
    </xf>
    <xf numFmtId="0" fontId="0" fillId="0" borderId="9" xfId="0" applyBorder="1" applyAlignment="1">
      <alignment/>
    </xf>
    <xf numFmtId="0" fontId="0" fillId="33" borderId="9" xfId="0" applyFill="1" applyBorder="1" applyAlignment="1">
      <alignment/>
    </xf>
    <xf numFmtId="0" fontId="9" fillId="0" borderId="0" xfId="0" applyFont="1" applyAlignment="1">
      <alignment/>
    </xf>
    <xf numFmtId="0" fontId="0" fillId="0" borderId="0" xfId="0" applyFont="1" applyAlignment="1">
      <alignment/>
    </xf>
    <xf numFmtId="182" fontId="10" fillId="0" borderId="9" xfId="0" applyNumberFormat="1" applyFont="1" applyFill="1" applyBorder="1" applyAlignment="1" applyProtection="1">
      <alignment horizontal="right" vertical="center" wrapText="1"/>
      <protection/>
    </xf>
    <xf numFmtId="4" fontId="10" fillId="0" borderId="9" xfId="0" applyNumberFormat="1" applyFont="1" applyFill="1" applyBorder="1" applyAlignment="1" applyProtection="1">
      <alignment horizontal="right" vertical="center" wrapText="1"/>
      <protection/>
    </xf>
    <xf numFmtId="49" fontId="10"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right" vertical="center"/>
      <protection/>
    </xf>
    <xf numFmtId="182" fontId="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center"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182" fontId="0" fillId="33" borderId="9" xfId="0" applyNumberFormat="1" applyFon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78" t="s">
        <v>1</v>
      </c>
    </row>
    <row r="3" spans="1:14" ht="93.75" customHeight="1">
      <c r="A3" s="179"/>
      <c r="N3" s="60"/>
    </row>
    <row r="4" ht="81.75" customHeight="1">
      <c r="A4" s="180" t="s">
        <v>2</v>
      </c>
    </row>
    <row r="5" ht="40.5" customHeight="1">
      <c r="A5" s="180" t="s">
        <v>3</v>
      </c>
    </row>
    <row r="6" ht="36.75" customHeight="1">
      <c r="A6" s="180"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C28" sqref="C2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25</v>
      </c>
    </row>
    <row r="2" spans="1:6" ht="28.5" customHeight="1">
      <c r="A2" s="82" t="s">
        <v>232</v>
      </c>
      <c r="B2" s="82"/>
      <c r="C2" s="82"/>
      <c r="D2" s="82"/>
      <c r="E2" s="82"/>
      <c r="F2" s="82"/>
    </row>
    <row r="3" ht="22.5" customHeight="1">
      <c r="F3" s="4" t="s">
        <v>47</v>
      </c>
    </row>
    <row r="4" spans="1:6" ht="22.5" customHeight="1">
      <c r="A4" s="84" t="s">
        <v>160</v>
      </c>
      <c r="B4" s="84" t="s">
        <v>161</v>
      </c>
      <c r="C4" s="84" t="s">
        <v>127</v>
      </c>
      <c r="D4" s="84" t="s">
        <v>150</v>
      </c>
      <c r="E4" s="84" t="s">
        <v>151</v>
      </c>
      <c r="F4" s="84" t="s">
        <v>153</v>
      </c>
    </row>
    <row r="5" spans="1:6" ht="21.75" customHeight="1">
      <c r="A5" s="118" t="s">
        <v>137</v>
      </c>
      <c r="B5" s="119" t="s">
        <v>137</v>
      </c>
      <c r="C5" s="71">
        <v>1</v>
      </c>
      <c r="D5" s="71">
        <v>2</v>
      </c>
      <c r="E5" s="71">
        <v>3</v>
      </c>
      <c r="F5" s="71" t="s">
        <v>137</v>
      </c>
    </row>
    <row r="6" spans="1:6" ht="17.25" customHeight="1">
      <c r="A6" s="118"/>
      <c r="B6" s="119" t="s">
        <v>127</v>
      </c>
      <c r="C6" s="106">
        <f>C7+C13+D32</f>
        <v>247.38</v>
      </c>
      <c r="D6" s="120"/>
      <c r="E6" s="120"/>
      <c r="F6" s="75"/>
    </row>
    <row r="7" spans="1:6" ht="17.25" customHeight="1">
      <c r="A7" s="121" t="s">
        <v>163</v>
      </c>
      <c r="B7" s="121" t="s">
        <v>164</v>
      </c>
      <c r="C7" s="109">
        <f>D7</f>
        <v>169.28</v>
      </c>
      <c r="D7" s="109">
        <f>D8+D9+D10+D11</f>
        <v>169.28</v>
      </c>
      <c r="E7" s="109"/>
      <c r="F7" s="75"/>
    </row>
    <row r="8" spans="1:6" ht="17.25" customHeight="1">
      <c r="A8" s="122" t="s">
        <v>165</v>
      </c>
      <c r="B8" s="122" t="s">
        <v>166</v>
      </c>
      <c r="C8" s="104"/>
      <c r="D8" s="104">
        <v>85.15</v>
      </c>
      <c r="E8" s="104"/>
      <c r="F8" s="75"/>
    </row>
    <row r="9" spans="1:6" ht="17.25" customHeight="1">
      <c r="A9" s="122" t="s">
        <v>167</v>
      </c>
      <c r="B9" s="122" t="s">
        <v>168</v>
      </c>
      <c r="C9" s="104"/>
      <c r="D9" s="104">
        <v>41.38</v>
      </c>
      <c r="E9" s="104"/>
      <c r="F9" s="75"/>
    </row>
    <row r="10" spans="1:6" ht="17.25" customHeight="1">
      <c r="A10" s="122" t="s">
        <v>169</v>
      </c>
      <c r="B10" s="122" t="s">
        <v>170</v>
      </c>
      <c r="C10" s="104"/>
      <c r="D10" s="104">
        <v>15.2</v>
      </c>
      <c r="E10" s="104"/>
      <c r="F10" s="75"/>
    </row>
    <row r="11" spans="1:6" ht="17.25" customHeight="1">
      <c r="A11" s="122" t="s">
        <v>171</v>
      </c>
      <c r="B11" s="122" t="s">
        <v>172</v>
      </c>
      <c r="C11" s="104"/>
      <c r="D11" s="104">
        <v>27.55</v>
      </c>
      <c r="E11" s="104"/>
      <c r="F11" s="75"/>
    </row>
    <row r="12" spans="1:6" ht="17.25" customHeight="1">
      <c r="A12" s="122" t="s">
        <v>173</v>
      </c>
      <c r="B12" s="122" t="s">
        <v>174</v>
      </c>
      <c r="C12" s="104"/>
      <c r="D12" s="104"/>
      <c r="E12" s="104"/>
      <c r="F12" s="84"/>
    </row>
    <row r="13" spans="1:6" ht="17.25" customHeight="1">
      <c r="A13" s="121" t="s">
        <v>175</v>
      </c>
      <c r="B13" s="121" t="s">
        <v>176</v>
      </c>
      <c r="C13" s="104">
        <f>D13</f>
        <v>62.92</v>
      </c>
      <c r="D13" s="104">
        <v>62.92</v>
      </c>
      <c r="E13" s="104"/>
      <c r="F13" s="71"/>
    </row>
    <row r="14" spans="1:6" ht="17.25" customHeight="1">
      <c r="A14" s="122" t="s">
        <v>177</v>
      </c>
      <c r="B14" s="122" t="s">
        <v>178</v>
      </c>
      <c r="C14" s="104"/>
      <c r="D14" s="104">
        <v>5</v>
      </c>
      <c r="E14" s="104"/>
      <c r="F14" s="75"/>
    </row>
    <row r="15" spans="1:6" ht="17.25" customHeight="1">
      <c r="A15" s="122" t="s">
        <v>179</v>
      </c>
      <c r="B15" s="122" t="s">
        <v>180</v>
      </c>
      <c r="C15" s="104"/>
      <c r="D15" s="104">
        <v>1</v>
      </c>
      <c r="E15" s="104"/>
      <c r="F15" s="75"/>
    </row>
    <row r="16" spans="1:6" ht="17.25" customHeight="1">
      <c r="A16" s="122" t="s">
        <v>181</v>
      </c>
      <c r="B16" s="122" t="s">
        <v>182</v>
      </c>
      <c r="C16" s="104"/>
      <c r="D16" s="104">
        <v>1</v>
      </c>
      <c r="E16" s="104"/>
      <c r="F16" s="75"/>
    </row>
    <row r="17" spans="1:6" ht="17.25" customHeight="1">
      <c r="A17" s="122" t="s">
        <v>183</v>
      </c>
      <c r="B17" s="122" t="s">
        <v>184</v>
      </c>
      <c r="C17" s="104"/>
      <c r="D17" s="104"/>
      <c r="E17" s="104"/>
      <c r="F17" s="75"/>
    </row>
    <row r="18" spans="1:6" ht="17.25" customHeight="1">
      <c r="A18" s="122" t="s">
        <v>185</v>
      </c>
      <c r="B18" s="122" t="s">
        <v>186</v>
      </c>
      <c r="C18" s="104"/>
      <c r="D18" s="104">
        <v>0.603</v>
      </c>
      <c r="E18" s="104"/>
      <c r="F18" s="75"/>
    </row>
    <row r="19" spans="1:6" ht="17.25" customHeight="1">
      <c r="A19" s="122" t="s">
        <v>187</v>
      </c>
      <c r="B19" s="122" t="s">
        <v>188</v>
      </c>
      <c r="C19" s="104"/>
      <c r="D19" s="104"/>
      <c r="E19" s="104"/>
      <c r="F19" s="75"/>
    </row>
    <row r="20" spans="1:6" ht="17.25" customHeight="1">
      <c r="A20" s="122" t="s">
        <v>189</v>
      </c>
      <c r="B20" s="122" t="s">
        <v>190</v>
      </c>
      <c r="C20" s="104"/>
      <c r="D20" s="104">
        <v>13.39</v>
      </c>
      <c r="E20" s="104"/>
      <c r="F20" s="75"/>
    </row>
    <row r="21" spans="1:6" ht="17.25" customHeight="1">
      <c r="A21" s="122" t="s">
        <v>191</v>
      </c>
      <c r="B21" s="122" t="s">
        <v>192</v>
      </c>
      <c r="C21" s="104"/>
      <c r="D21" s="104">
        <v>1.5</v>
      </c>
      <c r="E21" s="104"/>
      <c r="F21" s="84"/>
    </row>
    <row r="22" spans="1:6" ht="17.25" customHeight="1">
      <c r="A22" s="122" t="s">
        <v>193</v>
      </c>
      <c r="B22" s="122" t="s">
        <v>194</v>
      </c>
      <c r="C22" s="104"/>
      <c r="D22" s="104">
        <v>20</v>
      </c>
      <c r="E22" s="104"/>
      <c r="F22" s="71"/>
    </row>
    <row r="23" spans="1:6" ht="17.25" customHeight="1">
      <c r="A23" s="122" t="s">
        <v>195</v>
      </c>
      <c r="B23" s="122" t="s">
        <v>196</v>
      </c>
      <c r="C23" s="104"/>
      <c r="D23" s="104"/>
      <c r="E23" s="104"/>
      <c r="F23" s="75"/>
    </row>
    <row r="24" spans="1:6" ht="17.25" customHeight="1">
      <c r="A24" s="122" t="s">
        <v>197</v>
      </c>
      <c r="B24" s="122" t="s">
        <v>198</v>
      </c>
      <c r="C24" s="104"/>
      <c r="D24" s="104">
        <v>0.5</v>
      </c>
      <c r="E24" s="104"/>
      <c r="F24" s="75"/>
    </row>
    <row r="25" spans="1:6" ht="17.25" customHeight="1">
      <c r="A25" s="122" t="s">
        <v>199</v>
      </c>
      <c r="B25" s="122" t="s">
        <v>200</v>
      </c>
      <c r="C25" s="123"/>
      <c r="D25" s="123"/>
      <c r="E25" s="123"/>
      <c r="F25" s="123"/>
    </row>
    <row r="26" spans="1:6" ht="17.25" customHeight="1">
      <c r="A26" s="122" t="s">
        <v>201</v>
      </c>
      <c r="B26" s="122" t="s">
        <v>202</v>
      </c>
      <c r="C26" s="123"/>
      <c r="D26" s="123"/>
      <c r="E26" s="123"/>
      <c r="F26" s="123"/>
    </row>
    <row r="27" spans="1:6" ht="17.25" customHeight="1">
      <c r="A27" s="122" t="s">
        <v>203</v>
      </c>
      <c r="B27" s="122" t="s">
        <v>204</v>
      </c>
      <c r="C27" s="123"/>
      <c r="D27" s="123">
        <v>4.91</v>
      </c>
      <c r="E27" s="123"/>
      <c r="F27" s="123"/>
    </row>
    <row r="28" spans="1:6" ht="17.25" customHeight="1">
      <c r="A28" s="122" t="s">
        <v>205</v>
      </c>
      <c r="B28" s="122" t="s">
        <v>206</v>
      </c>
      <c r="C28" s="123"/>
      <c r="D28" s="123">
        <v>1.52</v>
      </c>
      <c r="E28" s="123"/>
      <c r="F28" s="123"/>
    </row>
    <row r="29" spans="1:6" ht="17.25" customHeight="1">
      <c r="A29" s="122" t="s">
        <v>207</v>
      </c>
      <c r="B29" s="122" t="s">
        <v>208</v>
      </c>
      <c r="C29" s="123"/>
      <c r="D29" s="123">
        <v>12</v>
      </c>
      <c r="E29" s="123"/>
      <c r="F29" s="123"/>
    </row>
    <row r="30" spans="1:6" ht="17.25" customHeight="1">
      <c r="A30" s="122" t="s">
        <v>209</v>
      </c>
      <c r="B30" s="122" t="s">
        <v>210</v>
      </c>
      <c r="C30" s="123"/>
      <c r="D30" s="123">
        <v>1</v>
      </c>
      <c r="E30" s="123"/>
      <c r="F30" s="123"/>
    </row>
    <row r="31" spans="1:6" ht="17.25" customHeight="1">
      <c r="A31" s="122" t="s">
        <v>211</v>
      </c>
      <c r="B31" s="122" t="s">
        <v>212</v>
      </c>
      <c r="C31" s="123"/>
      <c r="D31" s="123">
        <v>0.5</v>
      </c>
      <c r="E31" s="123"/>
      <c r="F31" s="123"/>
    </row>
    <row r="32" spans="1:6" ht="17.25" customHeight="1">
      <c r="A32" s="121" t="s">
        <v>213</v>
      </c>
      <c r="B32" s="121" t="s">
        <v>214</v>
      </c>
      <c r="C32" s="123">
        <v>15.18</v>
      </c>
      <c r="D32" s="123">
        <v>15.18</v>
      </c>
      <c r="E32" s="123"/>
      <c r="F32" s="123"/>
    </row>
    <row r="33" spans="1:6" ht="17.25" customHeight="1">
      <c r="A33" s="122" t="s">
        <v>215</v>
      </c>
      <c r="B33" s="122" t="s">
        <v>216</v>
      </c>
      <c r="C33" s="123"/>
      <c r="D33" s="123"/>
      <c r="E33" s="123"/>
      <c r="F33" s="123"/>
    </row>
    <row r="34" spans="1:6" ht="17.25" customHeight="1">
      <c r="A34" s="122" t="s">
        <v>217</v>
      </c>
      <c r="B34" s="122" t="s">
        <v>218</v>
      </c>
      <c r="C34" s="123"/>
      <c r="D34" s="123"/>
      <c r="E34" s="123"/>
      <c r="F34" s="123"/>
    </row>
    <row r="35" spans="1:6" ht="17.25" customHeight="1">
      <c r="A35" s="122" t="s">
        <v>219</v>
      </c>
      <c r="B35" s="122" t="s">
        <v>220</v>
      </c>
      <c r="C35" s="123"/>
      <c r="D35" s="123"/>
      <c r="E35" s="123"/>
      <c r="F35" s="123"/>
    </row>
    <row r="36" spans="1:6" ht="17.25" customHeight="1">
      <c r="A36" s="122" t="s">
        <v>221</v>
      </c>
      <c r="B36" s="122" t="s">
        <v>222</v>
      </c>
      <c r="C36" s="123">
        <v>15.18</v>
      </c>
      <c r="D36" s="123">
        <v>15.18</v>
      </c>
      <c r="E36" s="123"/>
      <c r="F36" s="123"/>
    </row>
    <row r="37" spans="1:6" ht="17.25" customHeight="1">
      <c r="A37" s="122" t="s">
        <v>223</v>
      </c>
      <c r="B37" s="122" t="s">
        <v>224</v>
      </c>
      <c r="C37" s="123"/>
      <c r="D37" s="123"/>
      <c r="E37" s="123"/>
      <c r="F37" s="123"/>
    </row>
    <row r="38" spans="1:6" ht="17.25" customHeight="1">
      <c r="A38" s="122" t="s">
        <v>225</v>
      </c>
      <c r="B38" s="122" t="s">
        <v>226</v>
      </c>
      <c r="C38" s="123"/>
      <c r="D38" s="123"/>
      <c r="E38" s="123"/>
      <c r="F38" s="123"/>
    </row>
    <row r="39" spans="1:6" ht="17.25" customHeight="1">
      <c r="A39" s="121" t="s">
        <v>227</v>
      </c>
      <c r="B39" s="121" t="s">
        <v>228</v>
      </c>
      <c r="C39" s="123"/>
      <c r="D39" s="123"/>
      <c r="E39" s="123"/>
      <c r="F39" s="123"/>
    </row>
    <row r="40" spans="1:6" ht="17.25" customHeight="1">
      <c r="A40" s="122" t="s">
        <v>229</v>
      </c>
      <c r="B40" s="122" t="s">
        <v>230</v>
      </c>
      <c r="C40" s="123"/>
      <c r="D40" s="123"/>
      <c r="E40" s="123"/>
      <c r="F40" s="123"/>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1" t="s">
        <v>27</v>
      </c>
      <c r="B1" s="92"/>
      <c r="C1" s="92"/>
      <c r="D1" s="92"/>
      <c r="E1" s="92"/>
      <c r="F1" s="93"/>
    </row>
    <row r="2" spans="1:6" ht="16.5" customHeight="1">
      <c r="A2" s="94" t="s">
        <v>28</v>
      </c>
      <c r="B2" s="95"/>
      <c r="C2" s="95"/>
      <c r="D2" s="95"/>
      <c r="E2" s="95"/>
      <c r="F2" s="95"/>
    </row>
    <row r="3" spans="1:6" ht="16.5" customHeight="1">
      <c r="A3" s="96"/>
      <c r="B3" s="96"/>
      <c r="C3" s="97"/>
      <c r="D3" s="97"/>
      <c r="E3" s="98"/>
      <c r="F3" s="98" t="s">
        <v>47</v>
      </c>
    </row>
    <row r="4" spans="1:6" ht="16.5" customHeight="1">
      <c r="A4" s="99" t="s">
        <v>48</v>
      </c>
      <c r="B4" s="99"/>
      <c r="C4" s="99" t="s">
        <v>49</v>
      </c>
      <c r="D4" s="99"/>
      <c r="E4" s="99"/>
      <c r="F4" s="99"/>
    </row>
    <row r="5" spans="1:6" ht="16.5" customHeight="1">
      <c r="A5" s="99" t="s">
        <v>50</v>
      </c>
      <c r="B5" s="99" t="s">
        <v>51</v>
      </c>
      <c r="C5" s="99" t="s">
        <v>52</v>
      </c>
      <c r="D5" s="100" t="s">
        <v>51</v>
      </c>
      <c r="E5" s="99" t="s">
        <v>53</v>
      </c>
      <c r="F5" s="99" t="s">
        <v>51</v>
      </c>
    </row>
    <row r="6" spans="1:6" ht="16.5" customHeight="1">
      <c r="A6" s="101" t="s">
        <v>233</v>
      </c>
      <c r="B6" s="102"/>
      <c r="C6" s="103" t="s">
        <v>234</v>
      </c>
      <c r="D6" s="104"/>
      <c r="E6" s="105" t="s">
        <v>235</v>
      </c>
      <c r="F6" s="106">
        <f>SUM(F7:F10)</f>
        <v>0</v>
      </c>
    </row>
    <row r="7" spans="1:6" ht="16.5" customHeight="1">
      <c r="A7" s="107"/>
      <c r="B7" s="102"/>
      <c r="C7" s="103" t="s">
        <v>236</v>
      </c>
      <c r="D7" s="104"/>
      <c r="E7" s="108" t="s">
        <v>237</v>
      </c>
      <c r="F7" s="109"/>
    </row>
    <row r="8" spans="1:8" ht="16.5" customHeight="1">
      <c r="A8" s="107"/>
      <c r="B8" s="102"/>
      <c r="C8" s="103" t="s">
        <v>238</v>
      </c>
      <c r="D8" s="104"/>
      <c r="E8" s="108" t="s">
        <v>239</v>
      </c>
      <c r="F8" s="109"/>
      <c r="H8" s="60"/>
    </row>
    <row r="9" spans="1:6" ht="16.5" customHeight="1">
      <c r="A9" s="101"/>
      <c r="B9" s="102"/>
      <c r="C9" s="103" t="s">
        <v>240</v>
      </c>
      <c r="D9" s="104"/>
      <c r="E9" s="108" t="s">
        <v>241</v>
      </c>
      <c r="F9" s="109"/>
    </row>
    <row r="10" spans="1:7" ht="16.5" customHeight="1">
      <c r="A10" s="101"/>
      <c r="B10" s="102"/>
      <c r="C10" s="103" t="s">
        <v>242</v>
      </c>
      <c r="D10" s="104"/>
      <c r="E10" s="108" t="s">
        <v>243</v>
      </c>
      <c r="F10" s="109"/>
      <c r="G10" s="60"/>
    </row>
    <row r="11" spans="1:7" ht="16.5" customHeight="1">
      <c r="A11" s="107"/>
      <c r="B11" s="102"/>
      <c r="C11" s="103" t="s">
        <v>244</v>
      </c>
      <c r="D11" s="104"/>
      <c r="E11" s="108" t="s">
        <v>245</v>
      </c>
      <c r="F11" s="106">
        <f>SUM(F12:F21)</f>
        <v>0</v>
      </c>
      <c r="G11" s="60"/>
    </row>
    <row r="12" spans="1:7" ht="16.5" customHeight="1">
      <c r="A12" s="107"/>
      <c r="B12" s="102"/>
      <c r="C12" s="103" t="s">
        <v>246</v>
      </c>
      <c r="D12" s="104"/>
      <c r="E12" s="108" t="s">
        <v>237</v>
      </c>
      <c r="F12" s="109"/>
      <c r="G12" s="60"/>
    </row>
    <row r="13" spans="1:7" ht="16.5" customHeight="1">
      <c r="A13" s="110"/>
      <c r="B13" s="102"/>
      <c r="C13" s="103" t="s">
        <v>247</v>
      </c>
      <c r="D13" s="104"/>
      <c r="E13" s="108" t="s">
        <v>239</v>
      </c>
      <c r="F13" s="109"/>
      <c r="G13" s="60"/>
    </row>
    <row r="14" spans="1:6" ht="16.5" customHeight="1">
      <c r="A14" s="110"/>
      <c r="B14" s="102"/>
      <c r="C14" s="103" t="s">
        <v>248</v>
      </c>
      <c r="D14" s="104"/>
      <c r="E14" s="108" t="s">
        <v>241</v>
      </c>
      <c r="F14" s="109"/>
    </row>
    <row r="15" spans="1:6" ht="16.5" customHeight="1">
      <c r="A15" s="110"/>
      <c r="B15" s="102"/>
      <c r="C15" s="103" t="s">
        <v>249</v>
      </c>
      <c r="D15" s="104"/>
      <c r="E15" s="108" t="s">
        <v>250</v>
      </c>
      <c r="F15" s="109"/>
    </row>
    <row r="16" spans="1:8" ht="16.5" customHeight="1">
      <c r="A16" s="75"/>
      <c r="B16" s="111"/>
      <c r="C16" s="103" t="s">
        <v>251</v>
      </c>
      <c r="D16" s="104"/>
      <c r="E16" s="108" t="s">
        <v>252</v>
      </c>
      <c r="F16" s="109"/>
      <c r="H16" s="60"/>
    </row>
    <row r="17" spans="1:6" ht="16.5" customHeight="1">
      <c r="A17" s="76"/>
      <c r="B17" s="111"/>
      <c r="C17" s="103" t="s">
        <v>253</v>
      </c>
      <c r="D17" s="104"/>
      <c r="E17" s="108" t="s">
        <v>254</v>
      </c>
      <c r="F17" s="109"/>
    </row>
    <row r="18" spans="1:6" ht="16.5" customHeight="1">
      <c r="A18" s="76"/>
      <c r="B18" s="111"/>
      <c r="C18" s="103" t="s">
        <v>255</v>
      </c>
      <c r="D18" s="104"/>
      <c r="E18" s="108" t="s">
        <v>256</v>
      </c>
      <c r="F18" s="109"/>
    </row>
    <row r="19" spans="1:6" ht="16.5" customHeight="1">
      <c r="A19" s="110"/>
      <c r="B19" s="111"/>
      <c r="C19" s="103" t="s">
        <v>257</v>
      </c>
      <c r="D19" s="104"/>
      <c r="E19" s="108" t="s">
        <v>258</v>
      </c>
      <c r="F19" s="109"/>
    </row>
    <row r="20" spans="1:6" ht="16.5" customHeight="1">
      <c r="A20" s="110"/>
      <c r="B20" s="102"/>
      <c r="C20" s="103" t="s">
        <v>259</v>
      </c>
      <c r="D20" s="104"/>
      <c r="E20" s="108" t="s">
        <v>260</v>
      </c>
      <c r="F20" s="109"/>
    </row>
    <row r="21" spans="1:6" ht="16.5" customHeight="1">
      <c r="A21" s="75"/>
      <c r="B21" s="102"/>
      <c r="C21" s="76"/>
      <c r="D21" s="104"/>
      <c r="E21" s="108" t="s">
        <v>261</v>
      </c>
      <c r="F21" s="109"/>
    </row>
    <row r="22" spans="1:6" ht="16.5" customHeight="1">
      <c r="A22" s="76"/>
      <c r="B22" s="102"/>
      <c r="C22" s="76"/>
      <c r="D22" s="104"/>
      <c r="E22" s="112" t="s">
        <v>262</v>
      </c>
      <c r="F22" s="109"/>
    </row>
    <row r="23" spans="1:6" ht="16.5" customHeight="1">
      <c r="A23" s="76"/>
      <c r="B23" s="102"/>
      <c r="C23" s="76"/>
      <c r="D23" s="104"/>
      <c r="E23" s="112" t="s">
        <v>263</v>
      </c>
      <c r="F23" s="109"/>
    </row>
    <row r="24" spans="1:6" ht="16.5" customHeight="1">
      <c r="A24" s="76"/>
      <c r="B24" s="102"/>
      <c r="C24" s="103"/>
      <c r="D24" s="113"/>
      <c r="E24" s="112" t="s">
        <v>264</v>
      </c>
      <c r="F24" s="109"/>
    </row>
    <row r="25" spans="1:6" ht="16.5" customHeight="1">
      <c r="A25" s="76"/>
      <c r="B25" s="102"/>
      <c r="C25" s="103"/>
      <c r="D25" s="113"/>
      <c r="E25" s="101"/>
      <c r="F25" s="114"/>
    </row>
    <row r="26" spans="1:6" ht="16.5" customHeight="1">
      <c r="A26" s="100" t="s">
        <v>111</v>
      </c>
      <c r="B26" s="115">
        <f>B6</f>
        <v>0</v>
      </c>
      <c r="C26" s="100" t="s">
        <v>112</v>
      </c>
      <c r="D26" s="116">
        <f>SUM(D6:D20)</f>
        <v>0</v>
      </c>
      <c r="E26" s="100" t="s">
        <v>112</v>
      </c>
      <c r="F26" s="117">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9"/>
  <sheetViews>
    <sheetView showGridLines="0" showZeros="0" workbookViewId="0" topLeftCell="A1">
      <selection activeCell="D15" sqref="D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31</v>
      </c>
    </row>
    <row r="2" spans="1:4" ht="28.5" customHeight="1">
      <c r="A2" s="82" t="s">
        <v>32</v>
      </c>
      <c r="B2" s="82"/>
      <c r="C2" s="82"/>
      <c r="D2" s="82"/>
    </row>
    <row r="3" ht="22.5" customHeight="1">
      <c r="D3" s="90" t="s">
        <v>47</v>
      </c>
    </row>
    <row r="4" spans="1:4" ht="22.5" customHeight="1">
      <c r="A4" s="84" t="s">
        <v>122</v>
      </c>
      <c r="B4" s="70" t="s">
        <v>265</v>
      </c>
      <c r="C4" s="84" t="s">
        <v>266</v>
      </c>
      <c r="D4" s="84" t="s">
        <v>267</v>
      </c>
    </row>
    <row r="5" spans="1:4" ht="17.25" customHeight="1">
      <c r="A5" s="84" t="s">
        <v>137</v>
      </c>
      <c r="B5" s="84" t="s">
        <v>137</v>
      </c>
      <c r="C5" s="84" t="s">
        <v>137</v>
      </c>
      <c r="D5" s="84" t="s">
        <v>137</v>
      </c>
    </row>
    <row r="6" spans="1:4" ht="17.25" customHeight="1">
      <c r="A6" s="84"/>
      <c r="B6" s="84" t="s">
        <v>127</v>
      </c>
      <c r="C6" s="84">
        <f>C7+C8+C9+C10+C11+C12+C13+C14+C15</f>
        <v>559.144</v>
      </c>
      <c r="D6" s="84"/>
    </row>
    <row r="7" spans="1:4" ht="45" customHeight="1">
      <c r="A7" s="84">
        <v>100010</v>
      </c>
      <c r="B7" s="84" t="s">
        <v>268</v>
      </c>
      <c r="C7" s="84">
        <v>40</v>
      </c>
      <c r="D7" s="70" t="s">
        <v>269</v>
      </c>
    </row>
    <row r="8" spans="1:4" ht="42" customHeight="1">
      <c r="A8" s="84"/>
      <c r="B8" s="84" t="s">
        <v>270</v>
      </c>
      <c r="C8" s="84">
        <v>30</v>
      </c>
      <c r="D8" s="84" t="s">
        <v>271</v>
      </c>
    </row>
    <row r="9" spans="1:4" ht="17.25" customHeight="1">
      <c r="A9" s="84"/>
      <c r="B9" s="84" t="s">
        <v>272</v>
      </c>
      <c r="C9" s="84">
        <v>125</v>
      </c>
      <c r="D9" s="84" t="s">
        <v>273</v>
      </c>
    </row>
    <row r="10" spans="1:4" ht="27.75" customHeight="1">
      <c r="A10" s="84"/>
      <c r="B10" s="84" t="s">
        <v>274</v>
      </c>
      <c r="C10" s="84">
        <v>40</v>
      </c>
      <c r="D10" s="84" t="s">
        <v>275</v>
      </c>
    </row>
    <row r="11" spans="1:4" ht="17.25" customHeight="1">
      <c r="A11" s="84"/>
      <c r="B11" s="84" t="s">
        <v>276</v>
      </c>
      <c r="C11" s="84">
        <v>10</v>
      </c>
      <c r="D11" s="84" t="s">
        <v>277</v>
      </c>
    </row>
    <row r="12" spans="1:4" ht="37.5" customHeight="1">
      <c r="A12" s="84"/>
      <c r="B12" s="84" t="s">
        <v>278</v>
      </c>
      <c r="C12" s="84">
        <v>150</v>
      </c>
      <c r="D12" s="84" t="s">
        <v>279</v>
      </c>
    </row>
    <row r="13" spans="1:4" ht="46.5" customHeight="1">
      <c r="A13" s="84"/>
      <c r="B13" s="84" t="s">
        <v>280</v>
      </c>
      <c r="C13" s="84">
        <v>31.15</v>
      </c>
      <c r="D13" s="84" t="s">
        <v>281</v>
      </c>
    </row>
    <row r="14" spans="1:4" ht="17.25" customHeight="1">
      <c r="A14" s="84"/>
      <c r="B14" s="84" t="s">
        <v>282</v>
      </c>
      <c r="C14" s="84">
        <v>60</v>
      </c>
      <c r="D14" s="84" t="s">
        <v>283</v>
      </c>
    </row>
    <row r="15" spans="1:4" ht="48" customHeight="1">
      <c r="A15" s="84"/>
      <c r="B15" s="84" t="s">
        <v>284</v>
      </c>
      <c r="C15" s="84">
        <v>72.994</v>
      </c>
      <c r="D15" s="84" t="s">
        <v>285</v>
      </c>
    </row>
    <row r="16" spans="1:2" ht="12.75" customHeight="1">
      <c r="A16" s="60"/>
      <c r="B16" s="60"/>
    </row>
    <row r="17" spans="1:3" ht="12.75" customHeight="1">
      <c r="A17" s="60"/>
      <c r="B17" s="60"/>
      <c r="C17" s="60"/>
    </row>
    <row r="18" spans="1:3" ht="12.75" customHeight="1">
      <c r="A18" s="60"/>
      <c r="B18" s="60"/>
      <c r="C18" s="60"/>
    </row>
    <row r="19" ht="12.75" customHeight="1">
      <c r="B19"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I8" sqref="I8"/>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0" t="s">
        <v>34</v>
      </c>
    </row>
    <row r="2" spans="1:14" ht="23.25" customHeight="1">
      <c r="A2" s="82" t="s">
        <v>35</v>
      </c>
      <c r="B2" s="82"/>
      <c r="C2" s="82"/>
      <c r="D2" s="82"/>
      <c r="E2" s="82"/>
      <c r="F2" s="82"/>
      <c r="G2" s="82"/>
      <c r="H2" s="82"/>
      <c r="I2" s="82"/>
      <c r="J2" s="82"/>
      <c r="K2" s="82"/>
      <c r="L2" s="82"/>
      <c r="M2" s="82"/>
      <c r="N2" s="88"/>
    </row>
    <row r="3" spans="13:14" ht="26.25" customHeight="1">
      <c r="M3" s="89" t="s">
        <v>47</v>
      </c>
      <c r="N3" s="89"/>
    </row>
    <row r="4" spans="1:14" ht="18" customHeight="1">
      <c r="A4" s="68" t="s">
        <v>286</v>
      </c>
      <c r="B4" s="68"/>
      <c r="C4" s="68"/>
      <c r="D4" s="68" t="s">
        <v>122</v>
      </c>
      <c r="E4" s="64" t="s">
        <v>287</v>
      </c>
      <c r="F4" s="68" t="s">
        <v>288</v>
      </c>
      <c r="G4" s="83" t="s">
        <v>289</v>
      </c>
      <c r="H4" s="77" t="s">
        <v>290</v>
      </c>
      <c r="I4" s="68" t="s">
        <v>291</v>
      </c>
      <c r="J4" s="68" t="s">
        <v>160</v>
      </c>
      <c r="K4" s="68"/>
      <c r="L4" s="78" t="s">
        <v>292</v>
      </c>
      <c r="M4" s="68" t="s">
        <v>293</v>
      </c>
      <c r="N4" s="63" t="s">
        <v>294</v>
      </c>
    </row>
    <row r="5" spans="1:14" ht="18" customHeight="1">
      <c r="A5" s="84" t="s">
        <v>295</v>
      </c>
      <c r="B5" s="84" t="s">
        <v>296</v>
      </c>
      <c r="C5" s="84" t="s">
        <v>297</v>
      </c>
      <c r="D5" s="68"/>
      <c r="E5" s="64"/>
      <c r="F5" s="68"/>
      <c r="G5" s="85"/>
      <c r="H5" s="77"/>
      <c r="I5" s="68"/>
      <c r="J5" s="68" t="s">
        <v>295</v>
      </c>
      <c r="K5" s="68" t="s">
        <v>296</v>
      </c>
      <c r="L5" s="80"/>
      <c r="M5" s="68"/>
      <c r="N5" s="63"/>
    </row>
    <row r="6" spans="1:14" ht="18" customHeight="1">
      <c r="A6" s="84" t="s">
        <v>137</v>
      </c>
      <c r="B6" s="84" t="s">
        <v>137</v>
      </c>
      <c r="C6" s="84" t="s">
        <v>137</v>
      </c>
      <c r="D6" s="71" t="s">
        <v>137</v>
      </c>
      <c r="E6" s="71" t="s">
        <v>137</v>
      </c>
      <c r="F6" s="86" t="s">
        <v>137</v>
      </c>
      <c r="G6" s="71" t="s">
        <v>137</v>
      </c>
      <c r="H6" s="71" t="s">
        <v>137</v>
      </c>
      <c r="I6" s="71" t="s">
        <v>137</v>
      </c>
      <c r="J6" s="68" t="s">
        <v>137</v>
      </c>
      <c r="K6" s="68" t="s">
        <v>137</v>
      </c>
      <c r="L6" s="71" t="s">
        <v>137</v>
      </c>
      <c r="M6" s="71" t="s">
        <v>137</v>
      </c>
      <c r="N6" s="71" t="s">
        <v>137</v>
      </c>
    </row>
    <row r="7" spans="1:14" ht="48" customHeight="1">
      <c r="A7" s="84"/>
      <c r="B7" s="84"/>
      <c r="C7" s="84"/>
      <c r="D7" s="87"/>
      <c r="E7" s="75"/>
      <c r="F7" s="76"/>
      <c r="G7" s="76"/>
      <c r="H7" s="76"/>
      <c r="I7" s="75"/>
      <c r="J7" s="68"/>
      <c r="K7" s="68"/>
      <c r="L7" s="75"/>
      <c r="M7" s="75"/>
      <c r="N7" s="75"/>
    </row>
    <row r="8" spans="1:14" ht="42" customHeight="1">
      <c r="A8" s="84"/>
      <c r="B8" s="84"/>
      <c r="C8" s="84"/>
      <c r="D8" s="87"/>
      <c r="E8" s="76"/>
      <c r="F8" s="76"/>
      <c r="G8" s="76"/>
      <c r="H8" s="76"/>
      <c r="I8" s="75"/>
      <c r="J8" s="68"/>
      <c r="K8" s="68"/>
      <c r="L8" s="75"/>
      <c r="M8" s="75"/>
      <c r="N8" s="76"/>
    </row>
    <row r="9" spans="1:14" ht="36" customHeight="1">
      <c r="A9" s="84"/>
      <c r="B9" s="84"/>
      <c r="C9" s="84"/>
      <c r="D9" s="87"/>
      <c r="E9" s="76"/>
      <c r="F9" s="76"/>
      <c r="G9" s="76"/>
      <c r="H9" s="76"/>
      <c r="I9" s="75"/>
      <c r="J9" s="68"/>
      <c r="K9" s="68"/>
      <c r="L9" s="75"/>
      <c r="M9" s="75"/>
      <c r="N9" s="76"/>
    </row>
    <row r="10" spans="1:14" ht="49.5" customHeight="1">
      <c r="A10" s="84"/>
      <c r="B10" s="84"/>
      <c r="C10" s="84"/>
      <c r="D10" s="87"/>
      <c r="E10" s="76"/>
      <c r="F10" s="76"/>
      <c r="G10" s="76"/>
      <c r="H10" s="75"/>
      <c r="I10" s="75"/>
      <c r="J10" s="68"/>
      <c r="K10" s="68"/>
      <c r="L10" s="75"/>
      <c r="M10" s="75"/>
      <c r="N10" s="76"/>
    </row>
    <row r="11" spans="1:14" ht="37.5" customHeight="1">
      <c r="A11" s="84"/>
      <c r="B11" s="84"/>
      <c r="C11" s="84"/>
      <c r="D11" s="87"/>
      <c r="E11" s="76"/>
      <c r="F11" s="76"/>
      <c r="G11" s="76"/>
      <c r="H11" s="75"/>
      <c r="I11" s="75"/>
      <c r="J11" s="68"/>
      <c r="K11" s="68"/>
      <c r="L11" s="75"/>
      <c r="M11" s="75"/>
      <c r="N11" s="76"/>
    </row>
    <row r="12" spans="1:14" ht="18" customHeight="1">
      <c r="A12" s="84"/>
      <c r="B12" s="84"/>
      <c r="C12" s="84"/>
      <c r="D12" s="75"/>
      <c r="E12" s="76"/>
      <c r="F12" s="76"/>
      <c r="G12" s="76"/>
      <c r="H12" s="75"/>
      <c r="I12" s="75"/>
      <c r="J12" s="68"/>
      <c r="K12" s="68"/>
      <c r="L12" s="75"/>
      <c r="M12" s="75"/>
      <c r="N12" s="75"/>
    </row>
    <row r="13" spans="1:14" ht="18" customHeight="1">
      <c r="A13" s="84"/>
      <c r="B13" s="84"/>
      <c r="C13" s="84"/>
      <c r="D13" s="75"/>
      <c r="E13" s="76"/>
      <c r="F13" s="76"/>
      <c r="G13" s="76"/>
      <c r="H13" s="75"/>
      <c r="I13" s="75"/>
      <c r="J13" s="68"/>
      <c r="K13" s="68"/>
      <c r="L13" s="75"/>
      <c r="M13" s="75"/>
      <c r="N13" s="75"/>
    </row>
    <row r="14" spans="1:14" ht="18" customHeight="1">
      <c r="A14" s="84"/>
      <c r="B14" s="84"/>
      <c r="C14" s="84"/>
      <c r="D14" s="75"/>
      <c r="E14" s="76"/>
      <c r="F14" s="76"/>
      <c r="G14" s="76"/>
      <c r="H14" s="75"/>
      <c r="I14" s="76"/>
      <c r="J14" s="68"/>
      <c r="K14" s="68"/>
      <c r="L14" s="76"/>
      <c r="M14" s="75"/>
      <c r="N14" s="76"/>
    </row>
    <row r="15" ht="12.75" customHeight="1">
      <c r="M15" s="60"/>
    </row>
    <row r="16" ht="12.75" customHeight="1">
      <c r="M16" s="60"/>
    </row>
    <row r="17" ht="12.75" customHeight="1">
      <c r="M17" s="60"/>
    </row>
    <row r="18" ht="12.75" customHeight="1">
      <c r="M18" s="60"/>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F12" sqref="F1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t="s">
        <v>36</v>
      </c>
      <c r="C1" s="61" t="s">
        <v>36</v>
      </c>
    </row>
    <row r="2" spans="1:29" ht="28.5" customHeight="1">
      <c r="A2" s="62" t="s">
        <v>37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1" t="s">
        <v>47</v>
      </c>
    </row>
    <row r="4" spans="1:29" ht="17.25" customHeight="1">
      <c r="A4" s="63" t="s">
        <v>122</v>
      </c>
      <c r="B4" s="63" t="s">
        <v>123</v>
      </c>
      <c r="C4" s="64" t="s">
        <v>298</v>
      </c>
      <c r="D4" s="65"/>
      <c r="E4" s="65"/>
      <c r="F4" s="65"/>
      <c r="G4" s="65"/>
      <c r="H4" s="65"/>
      <c r="I4" s="65"/>
      <c r="J4" s="65"/>
      <c r="K4" s="77"/>
      <c r="L4" s="64" t="s">
        <v>299</v>
      </c>
      <c r="M4" s="65"/>
      <c r="N4" s="65"/>
      <c r="O4" s="65"/>
      <c r="P4" s="65"/>
      <c r="Q4" s="65"/>
      <c r="R4" s="65"/>
      <c r="S4" s="65"/>
      <c r="T4" s="77"/>
      <c r="U4" s="64" t="s">
        <v>300</v>
      </c>
      <c r="V4" s="65"/>
      <c r="W4" s="65"/>
      <c r="X4" s="65"/>
      <c r="Y4" s="65"/>
      <c r="Z4" s="65"/>
      <c r="AA4" s="65"/>
      <c r="AB4" s="65"/>
      <c r="AC4" s="77"/>
    </row>
    <row r="5" spans="1:29" ht="17.25" customHeight="1">
      <c r="A5" s="63"/>
      <c r="B5" s="63"/>
      <c r="C5" s="66" t="s">
        <v>127</v>
      </c>
      <c r="D5" s="64" t="s">
        <v>301</v>
      </c>
      <c r="E5" s="65"/>
      <c r="F5" s="65"/>
      <c r="G5" s="65"/>
      <c r="H5" s="65"/>
      <c r="I5" s="77"/>
      <c r="J5" s="78" t="s">
        <v>302</v>
      </c>
      <c r="K5" s="78" t="s">
        <v>303</v>
      </c>
      <c r="L5" s="66" t="s">
        <v>127</v>
      </c>
      <c r="M5" s="64" t="s">
        <v>301</v>
      </c>
      <c r="N5" s="65"/>
      <c r="O5" s="65"/>
      <c r="P5" s="65"/>
      <c r="Q5" s="65"/>
      <c r="R5" s="77"/>
      <c r="S5" s="78" t="s">
        <v>302</v>
      </c>
      <c r="T5" s="78" t="s">
        <v>303</v>
      </c>
      <c r="U5" s="66" t="s">
        <v>127</v>
      </c>
      <c r="V5" s="64" t="s">
        <v>301</v>
      </c>
      <c r="W5" s="65"/>
      <c r="X5" s="65"/>
      <c r="Y5" s="65"/>
      <c r="Z5" s="65"/>
      <c r="AA5" s="77"/>
      <c r="AB5" s="78" t="s">
        <v>302</v>
      </c>
      <c r="AC5" s="78" t="s">
        <v>303</v>
      </c>
    </row>
    <row r="6" spans="1:29" ht="23.25" customHeight="1">
      <c r="A6" s="63"/>
      <c r="B6" s="63"/>
      <c r="C6" s="67"/>
      <c r="D6" s="68" t="s">
        <v>135</v>
      </c>
      <c r="E6" s="68" t="s">
        <v>304</v>
      </c>
      <c r="F6" s="68" t="s">
        <v>305</v>
      </c>
      <c r="G6" s="68" t="s">
        <v>306</v>
      </c>
      <c r="H6" s="68"/>
      <c r="I6" s="68"/>
      <c r="J6" s="79"/>
      <c r="K6" s="79"/>
      <c r="L6" s="67"/>
      <c r="M6" s="68" t="s">
        <v>135</v>
      </c>
      <c r="N6" s="68" t="s">
        <v>304</v>
      </c>
      <c r="O6" s="68" t="s">
        <v>305</v>
      </c>
      <c r="P6" s="68" t="s">
        <v>306</v>
      </c>
      <c r="Q6" s="68"/>
      <c r="R6" s="68"/>
      <c r="S6" s="79"/>
      <c r="T6" s="79"/>
      <c r="U6" s="67"/>
      <c r="V6" s="68" t="s">
        <v>135</v>
      </c>
      <c r="W6" s="68" t="s">
        <v>304</v>
      </c>
      <c r="X6" s="68" t="s">
        <v>305</v>
      </c>
      <c r="Y6" s="68" t="s">
        <v>306</v>
      </c>
      <c r="Z6" s="68"/>
      <c r="AA6" s="68"/>
      <c r="AB6" s="79"/>
      <c r="AC6" s="79"/>
    </row>
    <row r="7" spans="1:29" ht="44.25" customHeight="1">
      <c r="A7" s="63"/>
      <c r="B7" s="63"/>
      <c r="C7" s="69"/>
      <c r="D7" s="68"/>
      <c r="E7" s="68"/>
      <c r="F7" s="68"/>
      <c r="G7" s="70" t="s">
        <v>135</v>
      </c>
      <c r="H7" s="70" t="s">
        <v>307</v>
      </c>
      <c r="I7" s="70" t="s">
        <v>308</v>
      </c>
      <c r="J7" s="80"/>
      <c r="K7" s="80"/>
      <c r="L7" s="69"/>
      <c r="M7" s="68"/>
      <c r="N7" s="68"/>
      <c r="O7" s="68"/>
      <c r="P7" s="70" t="s">
        <v>135</v>
      </c>
      <c r="Q7" s="70" t="s">
        <v>307</v>
      </c>
      <c r="R7" s="70" t="s">
        <v>308</v>
      </c>
      <c r="S7" s="80"/>
      <c r="T7" s="80"/>
      <c r="U7" s="69"/>
      <c r="V7" s="68"/>
      <c r="W7" s="68"/>
      <c r="X7" s="68"/>
      <c r="Y7" s="70" t="s">
        <v>135</v>
      </c>
      <c r="Z7" s="70" t="s">
        <v>307</v>
      </c>
      <c r="AA7" s="70" t="s">
        <v>308</v>
      </c>
      <c r="AB7" s="80"/>
      <c r="AC7" s="80"/>
    </row>
    <row r="8" spans="1:29" ht="19.5" customHeight="1">
      <c r="A8" s="71" t="s">
        <v>137</v>
      </c>
      <c r="B8" s="71" t="s">
        <v>137</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309</v>
      </c>
      <c r="V8" s="71" t="s">
        <v>310</v>
      </c>
      <c r="W8" s="71" t="s">
        <v>311</v>
      </c>
      <c r="X8" s="71" t="s">
        <v>312</v>
      </c>
      <c r="Y8" s="71" t="s">
        <v>313</v>
      </c>
      <c r="Z8" s="71" t="s">
        <v>314</v>
      </c>
      <c r="AA8" s="71" t="s">
        <v>315</v>
      </c>
      <c r="AB8" s="71" t="s">
        <v>316</v>
      </c>
      <c r="AC8" s="71" t="s">
        <v>317</v>
      </c>
    </row>
    <row r="9" spans="1:29" s="4" customFormat="1" ht="15" customHeight="1">
      <c r="A9" s="73"/>
      <c r="B9" s="73"/>
      <c r="C9" s="74">
        <f>D9+J9+K9</f>
        <v>14.4</v>
      </c>
      <c r="D9" s="74">
        <f>SUM(E9:G9)</f>
        <v>14.4</v>
      </c>
      <c r="E9" s="73"/>
      <c r="F9" s="73">
        <v>2.4</v>
      </c>
      <c r="G9" s="74">
        <f>H9+I9</f>
        <v>12</v>
      </c>
      <c r="H9" s="73"/>
      <c r="I9" s="73">
        <v>12</v>
      </c>
      <c r="J9" s="73"/>
      <c r="K9" s="73"/>
      <c r="L9" s="74">
        <f>M9+S9+T9</f>
        <v>14.3</v>
      </c>
      <c r="M9" s="74">
        <f>SUM(N9:P9)</f>
        <v>14.3</v>
      </c>
      <c r="N9" s="73"/>
      <c r="O9" s="73">
        <v>2.3</v>
      </c>
      <c r="P9" s="74">
        <f>Q9+R9</f>
        <v>12</v>
      </c>
      <c r="Q9" s="73"/>
      <c r="R9" s="73">
        <v>12</v>
      </c>
      <c r="S9" s="73"/>
      <c r="T9" s="73"/>
      <c r="U9" s="74">
        <f aca="true" t="shared" si="0" ref="U9:AC9">L9-C9</f>
        <v>-0.09999999999999964</v>
      </c>
      <c r="V9" s="74">
        <f t="shared" si="0"/>
        <v>-0.09999999999999964</v>
      </c>
      <c r="W9" s="74">
        <f t="shared" si="0"/>
        <v>0</v>
      </c>
      <c r="X9" s="74">
        <f t="shared" si="0"/>
        <v>-0.10000000000000009</v>
      </c>
      <c r="Y9" s="74">
        <f t="shared" si="0"/>
        <v>0</v>
      </c>
      <c r="Z9" s="74">
        <f t="shared" si="0"/>
        <v>0</v>
      </c>
      <c r="AA9" s="74">
        <f t="shared" si="0"/>
        <v>0</v>
      </c>
      <c r="AB9" s="74">
        <f t="shared" si="0"/>
        <v>0</v>
      </c>
      <c r="AC9" s="74">
        <f t="shared" si="0"/>
        <v>0</v>
      </c>
    </row>
    <row r="10" spans="1:29" ht="15" customHeight="1">
      <c r="A10" s="75"/>
      <c r="B10" s="75"/>
      <c r="C10" s="75"/>
      <c r="D10" s="75"/>
      <c r="E10" s="75"/>
      <c r="F10" s="75"/>
      <c r="G10" s="75"/>
      <c r="H10" s="75">
        <v>0</v>
      </c>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38</v>
      </c>
      <c r="B1" s="14"/>
      <c r="C1" s="14"/>
      <c r="D1" s="14"/>
    </row>
    <row r="2" spans="1:9" ht="33.75" customHeight="1">
      <c r="A2" s="15" t="s">
        <v>39</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318</v>
      </c>
      <c r="B5" s="21"/>
      <c r="C5" s="21"/>
      <c r="D5" s="22"/>
      <c r="E5" s="22"/>
      <c r="F5" s="22"/>
      <c r="G5" s="22"/>
      <c r="H5" s="22"/>
      <c r="I5" s="22"/>
    </row>
    <row r="6" spans="1:9" ht="21.75" customHeight="1">
      <c r="A6" s="23" t="s">
        <v>319</v>
      </c>
      <c r="B6" s="24"/>
      <c r="C6" s="24"/>
      <c r="D6" s="25"/>
      <c r="E6" s="25"/>
      <c r="F6" s="23" t="s">
        <v>320</v>
      </c>
      <c r="G6" s="26"/>
      <c r="H6" s="22"/>
      <c r="I6" s="22"/>
    </row>
    <row r="7" spans="1:9" ht="21.75" customHeight="1">
      <c r="A7" s="27" t="s">
        <v>321</v>
      </c>
      <c r="B7" s="28"/>
      <c r="C7" s="29"/>
      <c r="D7" s="30" t="s">
        <v>322</v>
      </c>
      <c r="E7" s="30"/>
      <c r="F7" s="31" t="s">
        <v>323</v>
      </c>
      <c r="G7" s="32"/>
      <c r="H7" s="33"/>
      <c r="I7" s="49"/>
    </row>
    <row r="8" spans="1:9" ht="21.75" customHeight="1">
      <c r="A8" s="34"/>
      <c r="B8" s="35"/>
      <c r="C8" s="36"/>
      <c r="D8" s="30" t="s">
        <v>324</v>
      </c>
      <c r="E8" s="30"/>
      <c r="F8" s="31" t="s">
        <v>324</v>
      </c>
      <c r="G8" s="32"/>
      <c r="H8" s="33"/>
      <c r="I8" s="49"/>
    </row>
    <row r="9" spans="1:9" ht="21.75" customHeight="1">
      <c r="A9" s="37"/>
      <c r="B9" s="38"/>
      <c r="C9" s="39"/>
      <c r="D9" s="30" t="s">
        <v>325</v>
      </c>
      <c r="E9" s="30"/>
      <c r="F9" s="31" t="s">
        <v>326</v>
      </c>
      <c r="G9" s="32"/>
      <c r="H9" s="33"/>
      <c r="I9" s="49"/>
    </row>
    <row r="10" spans="1:9" ht="21.75" customHeight="1">
      <c r="A10" s="22" t="s">
        <v>327</v>
      </c>
      <c r="B10" s="25" t="s">
        <v>328</v>
      </c>
      <c r="C10" s="25"/>
      <c r="D10" s="25"/>
      <c r="E10" s="25"/>
      <c r="F10" s="23" t="s">
        <v>329</v>
      </c>
      <c r="G10" s="24"/>
      <c r="H10" s="24"/>
      <c r="I10" s="26"/>
    </row>
    <row r="11" spans="1:9" ht="100.5" customHeight="1">
      <c r="A11" s="40"/>
      <c r="B11" s="41" t="s">
        <v>330</v>
      </c>
      <c r="C11" s="41"/>
      <c r="D11" s="41"/>
      <c r="E11" s="41"/>
      <c r="F11" s="42" t="s">
        <v>330</v>
      </c>
      <c r="G11" s="43"/>
      <c r="H11" s="44"/>
      <c r="I11" s="50"/>
    </row>
    <row r="12" spans="1:9" ht="24">
      <c r="A12" s="25" t="s">
        <v>331</v>
      </c>
      <c r="B12" s="45" t="s">
        <v>332</v>
      </c>
      <c r="C12" s="25" t="s">
        <v>333</v>
      </c>
      <c r="D12" s="25" t="s">
        <v>334</v>
      </c>
      <c r="E12" s="25" t="s">
        <v>335</v>
      </c>
      <c r="F12" s="25" t="s">
        <v>333</v>
      </c>
      <c r="G12" s="25" t="s">
        <v>334</v>
      </c>
      <c r="H12" s="25"/>
      <c r="I12" s="25" t="s">
        <v>335</v>
      </c>
    </row>
    <row r="13" spans="1:9" ht="21.75" customHeight="1">
      <c r="A13" s="25"/>
      <c r="B13" s="25" t="s">
        <v>336</v>
      </c>
      <c r="C13" s="25" t="s">
        <v>337</v>
      </c>
      <c r="D13" s="30" t="s">
        <v>338</v>
      </c>
      <c r="E13" s="46"/>
      <c r="F13" s="25" t="s">
        <v>337</v>
      </c>
      <c r="G13" s="47" t="s">
        <v>338</v>
      </c>
      <c r="H13" s="47"/>
      <c r="I13" s="46"/>
    </row>
    <row r="14" spans="1:9" ht="21.75" customHeight="1">
      <c r="A14" s="25"/>
      <c r="B14" s="22"/>
      <c r="C14" s="25"/>
      <c r="D14" s="30" t="s">
        <v>339</v>
      </c>
      <c r="E14" s="46"/>
      <c r="F14" s="25"/>
      <c r="G14" s="47" t="s">
        <v>339</v>
      </c>
      <c r="H14" s="47"/>
      <c r="I14" s="46"/>
    </row>
    <row r="15" spans="1:9" ht="21.75" customHeight="1">
      <c r="A15" s="25"/>
      <c r="B15" s="22"/>
      <c r="C15" s="25"/>
      <c r="D15" s="30" t="s">
        <v>340</v>
      </c>
      <c r="E15" s="46"/>
      <c r="F15" s="25"/>
      <c r="G15" s="47" t="s">
        <v>340</v>
      </c>
      <c r="H15" s="47"/>
      <c r="I15" s="46"/>
    </row>
    <row r="16" spans="1:9" ht="21.75" customHeight="1">
      <c r="A16" s="25"/>
      <c r="B16" s="22"/>
      <c r="C16" s="25" t="s">
        <v>341</v>
      </c>
      <c r="D16" s="30" t="s">
        <v>338</v>
      </c>
      <c r="E16" s="46"/>
      <c r="F16" s="25" t="s">
        <v>341</v>
      </c>
      <c r="G16" s="47" t="s">
        <v>338</v>
      </c>
      <c r="H16" s="47"/>
      <c r="I16" s="46"/>
    </row>
    <row r="17" spans="1:9" ht="21.75" customHeight="1">
      <c r="A17" s="25"/>
      <c r="B17" s="22"/>
      <c r="C17" s="25"/>
      <c r="D17" s="30" t="s">
        <v>339</v>
      </c>
      <c r="E17" s="46"/>
      <c r="F17" s="25"/>
      <c r="G17" s="47" t="s">
        <v>339</v>
      </c>
      <c r="H17" s="47"/>
      <c r="I17" s="46"/>
    </row>
    <row r="18" spans="1:9" ht="21.75" customHeight="1">
      <c r="A18" s="25"/>
      <c r="B18" s="22"/>
      <c r="C18" s="25"/>
      <c r="D18" s="30" t="s">
        <v>340</v>
      </c>
      <c r="E18" s="46"/>
      <c r="F18" s="25"/>
      <c r="G18" s="47" t="s">
        <v>340</v>
      </c>
      <c r="H18" s="47"/>
      <c r="I18" s="46"/>
    </row>
    <row r="19" spans="1:9" ht="21.75" customHeight="1">
      <c r="A19" s="25"/>
      <c r="B19" s="22"/>
      <c r="C19" s="25" t="s">
        <v>342</v>
      </c>
      <c r="D19" s="30" t="s">
        <v>338</v>
      </c>
      <c r="E19" s="46"/>
      <c r="F19" s="25" t="s">
        <v>342</v>
      </c>
      <c r="G19" s="47" t="s">
        <v>338</v>
      </c>
      <c r="H19" s="47"/>
      <c r="I19" s="46"/>
    </row>
    <row r="20" spans="1:9" ht="21.75" customHeight="1">
      <c r="A20" s="25"/>
      <c r="B20" s="22"/>
      <c r="C20" s="25"/>
      <c r="D20" s="30" t="s">
        <v>339</v>
      </c>
      <c r="E20" s="46"/>
      <c r="F20" s="25"/>
      <c r="G20" s="47" t="s">
        <v>339</v>
      </c>
      <c r="H20" s="47"/>
      <c r="I20" s="46"/>
    </row>
    <row r="21" spans="1:9" ht="21.75" customHeight="1">
      <c r="A21" s="25"/>
      <c r="B21" s="22"/>
      <c r="C21" s="25"/>
      <c r="D21" s="30" t="s">
        <v>340</v>
      </c>
      <c r="E21" s="46"/>
      <c r="F21" s="25"/>
      <c r="G21" s="47" t="s">
        <v>340</v>
      </c>
      <c r="H21" s="47"/>
      <c r="I21" s="46"/>
    </row>
    <row r="22" spans="1:9" ht="21.75" customHeight="1">
      <c r="A22" s="25"/>
      <c r="B22" s="22"/>
      <c r="C22" s="25" t="s">
        <v>343</v>
      </c>
      <c r="D22" s="30" t="s">
        <v>338</v>
      </c>
      <c r="E22" s="46"/>
      <c r="F22" s="25" t="s">
        <v>343</v>
      </c>
      <c r="G22" s="47" t="s">
        <v>338</v>
      </c>
      <c r="H22" s="47"/>
      <c r="I22" s="46"/>
    </row>
    <row r="23" spans="1:9" ht="21.75" customHeight="1">
      <c r="A23" s="25"/>
      <c r="B23" s="22"/>
      <c r="C23" s="25"/>
      <c r="D23" s="30" t="s">
        <v>339</v>
      </c>
      <c r="E23" s="46"/>
      <c r="F23" s="25"/>
      <c r="G23" s="47" t="s">
        <v>339</v>
      </c>
      <c r="H23" s="47"/>
      <c r="I23" s="46"/>
    </row>
    <row r="24" spans="1:9" ht="21.75" customHeight="1">
      <c r="A24" s="25"/>
      <c r="B24" s="22"/>
      <c r="C24" s="25"/>
      <c r="D24" s="30" t="s">
        <v>340</v>
      </c>
      <c r="E24" s="46"/>
      <c r="F24" s="25"/>
      <c r="G24" s="47" t="s">
        <v>340</v>
      </c>
      <c r="H24" s="47"/>
      <c r="I24" s="46"/>
    </row>
    <row r="25" spans="1:9" ht="21.75" customHeight="1">
      <c r="A25" s="25"/>
      <c r="B25" s="22"/>
      <c r="C25" s="25" t="s">
        <v>344</v>
      </c>
      <c r="D25" s="46"/>
      <c r="E25" s="25"/>
      <c r="F25" s="25" t="s">
        <v>344</v>
      </c>
      <c r="G25" s="47"/>
      <c r="H25" s="47"/>
      <c r="I25" s="46"/>
    </row>
    <row r="26" spans="1:9" ht="21.75" customHeight="1">
      <c r="A26" s="25"/>
      <c r="B26" s="25" t="s">
        <v>345</v>
      </c>
      <c r="C26" s="25" t="s">
        <v>346</v>
      </c>
      <c r="D26" s="30" t="s">
        <v>338</v>
      </c>
      <c r="E26" s="46"/>
      <c r="F26" s="25" t="s">
        <v>346</v>
      </c>
      <c r="G26" s="47" t="s">
        <v>338</v>
      </c>
      <c r="H26" s="47"/>
      <c r="I26" s="46"/>
    </row>
    <row r="27" spans="1:9" ht="21.75" customHeight="1">
      <c r="A27" s="25"/>
      <c r="B27" s="22"/>
      <c r="C27" s="25"/>
      <c r="D27" s="30" t="s">
        <v>339</v>
      </c>
      <c r="E27" s="46"/>
      <c r="F27" s="25"/>
      <c r="G27" s="47" t="s">
        <v>339</v>
      </c>
      <c r="H27" s="47"/>
      <c r="I27" s="46"/>
    </row>
    <row r="28" spans="1:9" ht="21.75" customHeight="1">
      <c r="A28" s="25"/>
      <c r="B28" s="22"/>
      <c r="C28" s="25"/>
      <c r="D28" s="30" t="s">
        <v>340</v>
      </c>
      <c r="E28" s="46"/>
      <c r="F28" s="25"/>
      <c r="G28" s="47" t="s">
        <v>340</v>
      </c>
      <c r="H28" s="47"/>
      <c r="I28" s="46"/>
    </row>
    <row r="29" spans="1:9" ht="21.75" customHeight="1">
      <c r="A29" s="25"/>
      <c r="B29" s="22"/>
      <c r="C29" s="25" t="s">
        <v>347</v>
      </c>
      <c r="D29" s="30" t="s">
        <v>338</v>
      </c>
      <c r="E29" s="46"/>
      <c r="F29" s="25" t="s">
        <v>347</v>
      </c>
      <c r="G29" s="47" t="s">
        <v>338</v>
      </c>
      <c r="H29" s="47"/>
      <c r="I29" s="46"/>
    </row>
    <row r="30" spans="1:9" ht="21.75" customHeight="1">
      <c r="A30" s="25"/>
      <c r="B30" s="22"/>
      <c r="C30" s="25"/>
      <c r="D30" s="30" t="s">
        <v>339</v>
      </c>
      <c r="E30" s="46"/>
      <c r="F30" s="25"/>
      <c r="G30" s="47" t="s">
        <v>339</v>
      </c>
      <c r="H30" s="47"/>
      <c r="I30" s="46"/>
    </row>
    <row r="31" spans="1:9" ht="21.75" customHeight="1">
      <c r="A31" s="25"/>
      <c r="B31" s="22"/>
      <c r="C31" s="25"/>
      <c r="D31" s="30" t="s">
        <v>340</v>
      </c>
      <c r="E31" s="46"/>
      <c r="F31" s="25"/>
      <c r="G31" s="47" t="s">
        <v>340</v>
      </c>
      <c r="H31" s="47"/>
      <c r="I31" s="46"/>
    </row>
    <row r="32" spans="1:9" ht="21.75" customHeight="1">
      <c r="A32" s="25"/>
      <c r="B32" s="22"/>
      <c r="C32" s="25" t="s">
        <v>348</v>
      </c>
      <c r="D32" s="30" t="s">
        <v>338</v>
      </c>
      <c r="E32" s="46"/>
      <c r="F32" s="25" t="s">
        <v>348</v>
      </c>
      <c r="G32" s="47" t="s">
        <v>338</v>
      </c>
      <c r="H32" s="47"/>
      <c r="I32" s="46"/>
    </row>
    <row r="33" spans="1:9" ht="21.75" customHeight="1">
      <c r="A33" s="25"/>
      <c r="B33" s="22"/>
      <c r="C33" s="25"/>
      <c r="D33" s="30" t="s">
        <v>339</v>
      </c>
      <c r="E33" s="46"/>
      <c r="F33" s="25"/>
      <c r="G33" s="47" t="s">
        <v>339</v>
      </c>
      <c r="H33" s="47"/>
      <c r="I33" s="46"/>
    </row>
    <row r="34" spans="1:9" ht="21.75" customHeight="1">
      <c r="A34" s="25"/>
      <c r="B34" s="22"/>
      <c r="C34" s="25"/>
      <c r="D34" s="30" t="s">
        <v>340</v>
      </c>
      <c r="E34" s="46"/>
      <c r="F34" s="25"/>
      <c r="G34" s="47" t="s">
        <v>340</v>
      </c>
      <c r="H34" s="47"/>
      <c r="I34" s="46"/>
    </row>
    <row r="35" spans="1:9" ht="21.75" customHeight="1">
      <c r="A35" s="25"/>
      <c r="B35" s="22"/>
      <c r="C35" s="25" t="s">
        <v>349</v>
      </c>
      <c r="D35" s="30" t="s">
        <v>338</v>
      </c>
      <c r="E35" s="46"/>
      <c r="F35" s="25" t="s">
        <v>349</v>
      </c>
      <c r="G35" s="47" t="s">
        <v>338</v>
      </c>
      <c r="H35" s="47"/>
      <c r="I35" s="46"/>
    </row>
    <row r="36" spans="1:9" ht="21.75" customHeight="1">
      <c r="A36" s="25"/>
      <c r="B36" s="22"/>
      <c r="C36" s="25"/>
      <c r="D36" s="30" t="s">
        <v>339</v>
      </c>
      <c r="E36" s="46"/>
      <c r="F36" s="25"/>
      <c r="G36" s="47" t="s">
        <v>339</v>
      </c>
      <c r="H36" s="47"/>
      <c r="I36" s="46"/>
    </row>
    <row r="37" spans="1:9" ht="21.75" customHeight="1">
      <c r="A37" s="25"/>
      <c r="B37" s="22"/>
      <c r="C37" s="25"/>
      <c r="D37" s="30" t="s">
        <v>340</v>
      </c>
      <c r="E37" s="46"/>
      <c r="F37" s="25"/>
      <c r="G37" s="47" t="s">
        <v>340</v>
      </c>
      <c r="H37" s="47"/>
      <c r="I37" s="46"/>
    </row>
    <row r="38" spans="1:9" ht="21.75" customHeight="1">
      <c r="A38" s="25"/>
      <c r="B38" s="22"/>
      <c r="C38" s="25" t="s">
        <v>344</v>
      </c>
      <c r="D38" s="46"/>
      <c r="E38" s="46"/>
      <c r="F38" s="25" t="s">
        <v>344</v>
      </c>
      <c r="G38" s="47"/>
      <c r="H38" s="47"/>
      <c r="I38" s="46"/>
    </row>
    <row r="39" spans="1:9" ht="21.75" customHeight="1">
      <c r="A39" s="25"/>
      <c r="B39" s="25" t="s">
        <v>350</v>
      </c>
      <c r="C39" s="25" t="s">
        <v>351</v>
      </c>
      <c r="D39" s="30" t="s">
        <v>338</v>
      </c>
      <c r="E39" s="22"/>
      <c r="F39" s="25" t="s">
        <v>351</v>
      </c>
      <c r="G39" s="47" t="s">
        <v>338</v>
      </c>
      <c r="H39" s="47"/>
      <c r="I39" s="46"/>
    </row>
    <row r="40" spans="1:9" ht="21.75" customHeight="1">
      <c r="A40" s="25"/>
      <c r="B40" s="25"/>
      <c r="C40" s="25"/>
      <c r="D40" s="30" t="s">
        <v>339</v>
      </c>
      <c r="E40" s="25"/>
      <c r="F40" s="25"/>
      <c r="G40" s="47" t="s">
        <v>339</v>
      </c>
      <c r="H40" s="47"/>
      <c r="I40" s="46"/>
    </row>
    <row r="41" spans="1:9" ht="21.75" customHeight="1">
      <c r="A41" s="25"/>
      <c r="B41" s="25"/>
      <c r="C41" s="25"/>
      <c r="D41" s="30" t="s">
        <v>340</v>
      </c>
      <c r="E41" s="25"/>
      <c r="F41" s="25"/>
      <c r="G41" s="47" t="s">
        <v>340</v>
      </c>
      <c r="H41" s="47"/>
      <c r="I41" s="46"/>
    </row>
    <row r="42" spans="1:9" ht="21.75" customHeight="1">
      <c r="A42" s="25"/>
      <c r="B42" s="25"/>
      <c r="C42" s="25" t="s">
        <v>344</v>
      </c>
      <c r="D42" s="46"/>
      <c r="E42" s="25"/>
      <c r="F42" s="25" t="s">
        <v>344</v>
      </c>
      <c r="G42" s="47"/>
      <c r="H42" s="47"/>
      <c r="I42" s="46"/>
    </row>
    <row r="43" spans="1:9" ht="21" customHeight="1">
      <c r="A43" s="48" t="s">
        <v>352</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41</v>
      </c>
      <c r="B1" s="53"/>
      <c r="C1" s="53"/>
      <c r="D1" s="53"/>
    </row>
    <row r="2" spans="1:8" ht="23.25" customHeight="1">
      <c r="A2" s="15" t="s">
        <v>42</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353</v>
      </c>
      <c r="B5" s="25"/>
      <c r="C5" s="25"/>
      <c r="D5" s="25"/>
      <c r="E5" s="25"/>
      <c r="F5" s="25"/>
      <c r="G5" s="25"/>
      <c r="H5" s="25"/>
    </row>
    <row r="6" spans="1:8" ht="21.75" customHeight="1">
      <c r="A6" s="25" t="s">
        <v>354</v>
      </c>
      <c r="B6" s="25" t="s">
        <v>355</v>
      </c>
      <c r="C6" s="25"/>
      <c r="D6" s="22" t="s">
        <v>356</v>
      </c>
      <c r="E6" s="22"/>
      <c r="F6" s="22" t="s">
        <v>357</v>
      </c>
      <c r="G6" s="22"/>
      <c r="H6" s="22"/>
    </row>
    <row r="7" spans="1:8" ht="21.75" customHeight="1">
      <c r="A7" s="25"/>
      <c r="B7" s="25"/>
      <c r="C7" s="25"/>
      <c r="D7" s="22"/>
      <c r="E7" s="22"/>
      <c r="F7" s="22" t="s">
        <v>358</v>
      </c>
      <c r="G7" s="22" t="s">
        <v>359</v>
      </c>
      <c r="H7" s="22" t="s">
        <v>360</v>
      </c>
    </row>
    <row r="8" spans="1:8" ht="21.75" customHeight="1">
      <c r="A8" s="25"/>
      <c r="B8" s="25" t="s">
        <v>361</v>
      </c>
      <c r="C8" s="25"/>
      <c r="D8" s="25"/>
      <c r="E8" s="25"/>
      <c r="F8" s="46"/>
      <c r="G8" s="46"/>
      <c r="H8" s="46"/>
    </row>
    <row r="9" spans="1:8" ht="21.75" customHeight="1">
      <c r="A9" s="25"/>
      <c r="B9" s="25" t="s">
        <v>362</v>
      </c>
      <c r="C9" s="25"/>
      <c r="D9" s="25"/>
      <c r="E9" s="25"/>
      <c r="F9" s="46"/>
      <c r="G9" s="46"/>
      <c r="H9" s="46"/>
    </row>
    <row r="10" spans="1:8" ht="21.75" customHeight="1">
      <c r="A10" s="25"/>
      <c r="B10" s="25" t="s">
        <v>363</v>
      </c>
      <c r="C10" s="25"/>
      <c r="D10" s="25"/>
      <c r="E10" s="25"/>
      <c r="F10" s="46"/>
      <c r="G10" s="46"/>
      <c r="H10" s="46"/>
    </row>
    <row r="11" spans="1:8" ht="21.75" customHeight="1">
      <c r="A11" s="25"/>
      <c r="B11" s="25" t="s">
        <v>344</v>
      </c>
      <c r="C11" s="25"/>
      <c r="D11" s="25"/>
      <c r="E11" s="25"/>
      <c r="F11" s="46"/>
      <c r="G11" s="46"/>
      <c r="H11" s="46"/>
    </row>
    <row r="12" spans="1:8" ht="21.75" customHeight="1">
      <c r="A12" s="25"/>
      <c r="B12" s="25" t="s">
        <v>364</v>
      </c>
      <c r="C12" s="25"/>
      <c r="D12" s="25"/>
      <c r="E12" s="22"/>
      <c r="F12" s="46"/>
      <c r="G12" s="46"/>
      <c r="H12" s="46"/>
    </row>
    <row r="13" spans="1:8" ht="73.5" customHeight="1">
      <c r="A13" s="22" t="s">
        <v>365</v>
      </c>
      <c r="B13" s="54" t="s">
        <v>330</v>
      </c>
      <c r="C13" s="55"/>
      <c r="D13" s="55"/>
      <c r="E13" s="55"/>
      <c r="F13" s="55"/>
      <c r="G13" s="55"/>
      <c r="H13" s="55"/>
    </row>
    <row r="14" spans="1:8" ht="21.75" customHeight="1">
      <c r="A14" s="25" t="s">
        <v>366</v>
      </c>
      <c r="B14" s="22" t="s">
        <v>367</v>
      </c>
      <c r="C14" s="22" t="s">
        <v>333</v>
      </c>
      <c r="D14" s="22"/>
      <c r="E14" s="22" t="s">
        <v>334</v>
      </c>
      <c r="F14" s="22"/>
      <c r="G14" s="22" t="s">
        <v>335</v>
      </c>
      <c r="H14" s="22"/>
    </row>
    <row r="15" spans="1:8" ht="21.75" customHeight="1">
      <c r="A15" s="22"/>
      <c r="B15" s="22" t="s">
        <v>368</v>
      </c>
      <c r="C15" s="22" t="s">
        <v>337</v>
      </c>
      <c r="D15" s="22"/>
      <c r="E15" s="47" t="s">
        <v>338</v>
      </c>
      <c r="F15" s="56"/>
      <c r="G15" s="56"/>
      <c r="H15" s="56"/>
    </row>
    <row r="16" spans="1:8" ht="21.75" customHeight="1">
      <c r="A16" s="22"/>
      <c r="B16" s="22"/>
      <c r="C16" s="22"/>
      <c r="D16" s="22"/>
      <c r="E16" s="47" t="s">
        <v>339</v>
      </c>
      <c r="F16" s="56"/>
      <c r="G16" s="56"/>
      <c r="H16" s="56"/>
    </row>
    <row r="17" spans="1:8" ht="21.75" customHeight="1">
      <c r="A17" s="22"/>
      <c r="B17" s="22"/>
      <c r="C17" s="22"/>
      <c r="D17" s="22"/>
      <c r="E17" s="47" t="s">
        <v>340</v>
      </c>
      <c r="F17" s="56"/>
      <c r="G17" s="56"/>
      <c r="H17" s="56"/>
    </row>
    <row r="18" spans="1:8" ht="21.75" customHeight="1">
      <c r="A18" s="22"/>
      <c r="B18" s="22"/>
      <c r="C18" s="25" t="s">
        <v>341</v>
      </c>
      <c r="D18" s="25"/>
      <c r="E18" s="47" t="s">
        <v>338</v>
      </c>
      <c r="F18" s="56"/>
      <c r="G18" s="56"/>
      <c r="H18" s="56"/>
    </row>
    <row r="19" spans="1:8" ht="21.75" customHeight="1">
      <c r="A19" s="22"/>
      <c r="B19" s="22"/>
      <c r="C19" s="25"/>
      <c r="D19" s="25"/>
      <c r="E19" s="47" t="s">
        <v>339</v>
      </c>
      <c r="F19" s="56"/>
      <c r="G19" s="57"/>
      <c r="H19" s="57"/>
    </row>
    <row r="20" spans="1:8" ht="21.75" customHeight="1">
      <c r="A20" s="22"/>
      <c r="B20" s="22"/>
      <c r="C20" s="25"/>
      <c r="D20" s="25"/>
      <c r="E20" s="47" t="s">
        <v>340</v>
      </c>
      <c r="F20" s="58"/>
      <c r="G20" s="56"/>
      <c r="H20" s="56"/>
    </row>
    <row r="21" spans="1:8" ht="21.75" customHeight="1">
      <c r="A21" s="22"/>
      <c r="B21" s="22"/>
      <c r="C21" s="25" t="s">
        <v>342</v>
      </c>
      <c r="D21" s="25"/>
      <c r="E21" s="47" t="s">
        <v>338</v>
      </c>
      <c r="F21" s="58"/>
      <c r="G21" s="56"/>
      <c r="H21" s="56"/>
    </row>
    <row r="22" spans="1:8" ht="21.75" customHeight="1">
      <c r="A22" s="22"/>
      <c r="B22" s="22"/>
      <c r="C22" s="25"/>
      <c r="D22" s="25"/>
      <c r="E22" s="47" t="s">
        <v>339</v>
      </c>
      <c r="F22" s="56"/>
      <c r="G22" s="59"/>
      <c r="H22" s="59"/>
    </row>
    <row r="23" spans="1:8" ht="21.75" customHeight="1">
      <c r="A23" s="22"/>
      <c r="B23" s="22"/>
      <c r="C23" s="25"/>
      <c r="D23" s="25"/>
      <c r="E23" s="47" t="s">
        <v>340</v>
      </c>
      <c r="F23" s="56"/>
      <c r="G23" s="56"/>
      <c r="H23" s="56"/>
    </row>
    <row r="24" spans="1:8" ht="21.75" customHeight="1">
      <c r="A24" s="22"/>
      <c r="B24" s="22"/>
      <c r="C24" s="25" t="s">
        <v>343</v>
      </c>
      <c r="D24" s="25"/>
      <c r="E24" s="47" t="s">
        <v>338</v>
      </c>
      <c r="F24" s="56"/>
      <c r="G24" s="56"/>
      <c r="H24" s="56"/>
    </row>
    <row r="25" spans="1:8" ht="21.75" customHeight="1">
      <c r="A25" s="22"/>
      <c r="B25" s="22"/>
      <c r="C25" s="25"/>
      <c r="D25" s="25"/>
      <c r="E25" s="47" t="s">
        <v>339</v>
      </c>
      <c r="F25" s="56"/>
      <c r="G25" s="56"/>
      <c r="H25" s="56"/>
    </row>
    <row r="26" spans="1:8" ht="21.75" customHeight="1">
      <c r="A26" s="22"/>
      <c r="B26" s="22"/>
      <c r="C26" s="25"/>
      <c r="D26" s="25"/>
      <c r="E26" s="47" t="s">
        <v>340</v>
      </c>
      <c r="F26" s="56"/>
      <c r="G26" s="56"/>
      <c r="H26" s="56"/>
    </row>
    <row r="27" spans="1:8" ht="21.75" customHeight="1">
      <c r="A27" s="22"/>
      <c r="B27" s="22"/>
      <c r="C27" s="25" t="s">
        <v>344</v>
      </c>
      <c r="D27" s="25"/>
      <c r="E27" s="56"/>
      <c r="F27" s="56"/>
      <c r="G27" s="56"/>
      <c r="H27" s="56"/>
    </row>
    <row r="28" spans="1:8" ht="21.75" customHeight="1">
      <c r="A28" s="22"/>
      <c r="B28" s="22" t="s">
        <v>369</v>
      </c>
      <c r="C28" s="25" t="s">
        <v>346</v>
      </c>
      <c r="D28" s="25"/>
      <c r="E28" s="47" t="s">
        <v>338</v>
      </c>
      <c r="F28" s="56"/>
      <c r="G28" s="56"/>
      <c r="H28" s="56"/>
    </row>
    <row r="29" spans="1:8" ht="21.75" customHeight="1">
      <c r="A29" s="22"/>
      <c r="B29" s="22"/>
      <c r="C29" s="25"/>
      <c r="D29" s="25"/>
      <c r="E29" s="47" t="s">
        <v>339</v>
      </c>
      <c r="F29" s="56"/>
      <c r="G29" s="56"/>
      <c r="H29" s="56"/>
    </row>
    <row r="30" spans="1:8" ht="21.75" customHeight="1">
      <c r="A30" s="22"/>
      <c r="B30" s="22"/>
      <c r="C30" s="25"/>
      <c r="D30" s="25"/>
      <c r="E30" s="47" t="s">
        <v>340</v>
      </c>
      <c r="F30" s="56"/>
      <c r="G30" s="56"/>
      <c r="H30" s="56"/>
    </row>
    <row r="31" spans="1:8" ht="21.75" customHeight="1">
      <c r="A31" s="22"/>
      <c r="B31" s="22"/>
      <c r="C31" s="25" t="s">
        <v>347</v>
      </c>
      <c r="D31" s="25"/>
      <c r="E31" s="47" t="s">
        <v>338</v>
      </c>
      <c r="F31" s="56"/>
      <c r="G31" s="56"/>
      <c r="H31" s="56"/>
    </row>
    <row r="32" spans="1:8" ht="21.75" customHeight="1">
      <c r="A32" s="22"/>
      <c r="B32" s="22"/>
      <c r="C32" s="25"/>
      <c r="D32" s="25"/>
      <c r="E32" s="47" t="s">
        <v>339</v>
      </c>
      <c r="F32" s="56"/>
      <c r="G32" s="56"/>
      <c r="H32" s="56"/>
    </row>
    <row r="33" spans="1:8" ht="21.75" customHeight="1">
      <c r="A33" s="22"/>
      <c r="B33" s="22"/>
      <c r="C33" s="25"/>
      <c r="D33" s="25"/>
      <c r="E33" s="47" t="s">
        <v>340</v>
      </c>
      <c r="F33" s="56"/>
      <c r="G33" s="56"/>
      <c r="H33" s="56"/>
    </row>
    <row r="34" spans="1:8" ht="21.75" customHeight="1">
      <c r="A34" s="22"/>
      <c r="B34" s="22"/>
      <c r="C34" s="25" t="s">
        <v>348</v>
      </c>
      <c r="D34" s="25"/>
      <c r="E34" s="47" t="s">
        <v>338</v>
      </c>
      <c r="F34" s="56"/>
      <c r="G34" s="56"/>
      <c r="H34" s="56"/>
    </row>
    <row r="35" spans="1:8" ht="21.75" customHeight="1">
      <c r="A35" s="22"/>
      <c r="B35" s="22"/>
      <c r="C35" s="25"/>
      <c r="D35" s="25"/>
      <c r="E35" s="47" t="s">
        <v>339</v>
      </c>
      <c r="F35" s="56"/>
      <c r="G35" s="56"/>
      <c r="H35" s="56"/>
    </row>
    <row r="36" spans="1:8" ht="21.75" customHeight="1">
      <c r="A36" s="22"/>
      <c r="B36" s="22"/>
      <c r="C36" s="25"/>
      <c r="D36" s="25"/>
      <c r="E36" s="47" t="s">
        <v>340</v>
      </c>
      <c r="F36" s="56"/>
      <c r="G36" s="56"/>
      <c r="H36" s="56"/>
    </row>
    <row r="37" spans="1:8" ht="21.75" customHeight="1">
      <c r="A37" s="22"/>
      <c r="B37" s="22"/>
      <c r="C37" s="25" t="s">
        <v>349</v>
      </c>
      <c r="D37" s="25"/>
      <c r="E37" s="47" t="s">
        <v>338</v>
      </c>
      <c r="F37" s="56"/>
      <c r="G37" s="56"/>
      <c r="H37" s="56"/>
    </row>
    <row r="38" spans="1:8" ht="21.75" customHeight="1">
      <c r="A38" s="22"/>
      <c r="B38" s="22"/>
      <c r="C38" s="25"/>
      <c r="D38" s="25"/>
      <c r="E38" s="47" t="s">
        <v>339</v>
      </c>
      <c r="F38" s="56"/>
      <c r="G38" s="56"/>
      <c r="H38" s="56"/>
    </row>
    <row r="39" spans="1:8" ht="21.75" customHeight="1">
      <c r="A39" s="22"/>
      <c r="B39" s="22"/>
      <c r="C39" s="25"/>
      <c r="D39" s="25"/>
      <c r="E39" s="47" t="s">
        <v>340</v>
      </c>
      <c r="F39" s="56"/>
      <c r="G39" s="56"/>
      <c r="H39" s="56"/>
    </row>
    <row r="40" spans="1:8" ht="21.75" customHeight="1">
      <c r="A40" s="22"/>
      <c r="B40" s="22"/>
      <c r="C40" s="25" t="s">
        <v>344</v>
      </c>
      <c r="D40" s="25"/>
      <c r="E40" s="56"/>
      <c r="F40" s="56"/>
      <c r="G40" s="56"/>
      <c r="H40" s="56"/>
    </row>
    <row r="41" spans="1:8" ht="21.75" customHeight="1">
      <c r="A41" s="22"/>
      <c r="B41" s="25" t="s">
        <v>370</v>
      </c>
      <c r="C41" s="25" t="s">
        <v>351</v>
      </c>
      <c r="D41" s="25"/>
      <c r="E41" s="47" t="s">
        <v>338</v>
      </c>
      <c r="F41" s="56"/>
      <c r="G41" s="56"/>
      <c r="H41" s="56"/>
    </row>
    <row r="42" spans="1:8" ht="21.75" customHeight="1">
      <c r="A42" s="22"/>
      <c r="B42" s="25"/>
      <c r="C42" s="25"/>
      <c r="D42" s="25"/>
      <c r="E42" s="47" t="s">
        <v>339</v>
      </c>
      <c r="F42" s="56"/>
      <c r="G42" s="56"/>
      <c r="H42" s="56"/>
    </row>
    <row r="43" spans="1:8" ht="21.75" customHeight="1">
      <c r="A43" s="22"/>
      <c r="B43" s="25"/>
      <c r="C43" s="25"/>
      <c r="D43" s="25"/>
      <c r="E43" s="47" t="s">
        <v>340</v>
      </c>
      <c r="F43" s="56"/>
      <c r="G43" s="56"/>
      <c r="H43" s="56"/>
    </row>
    <row r="44" spans="1:8" ht="21.75" customHeight="1">
      <c r="A44" s="22"/>
      <c r="B44" s="25"/>
      <c r="C44" s="25" t="s">
        <v>344</v>
      </c>
      <c r="D44" s="25"/>
      <c r="E44" s="56"/>
      <c r="F44" s="56"/>
      <c r="G44" s="56"/>
      <c r="H44" s="56"/>
    </row>
    <row r="45" spans="1:8" s="52" customFormat="1" ht="24" customHeight="1">
      <c r="A45" s="48" t="s">
        <v>371</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43</v>
      </c>
      <c r="B1" s="14"/>
      <c r="C1" s="14"/>
      <c r="D1" s="14"/>
    </row>
    <row r="2" spans="1:9" ht="33.75" customHeight="1">
      <c r="A2" s="15" t="s">
        <v>44</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318</v>
      </c>
      <c r="B5" s="21"/>
      <c r="C5" s="21"/>
      <c r="D5" s="22"/>
      <c r="E5" s="22"/>
      <c r="F5" s="22"/>
      <c r="G5" s="22"/>
      <c r="H5" s="22"/>
      <c r="I5" s="22"/>
    </row>
    <row r="6" spans="1:9" ht="21.75" customHeight="1">
      <c r="A6" s="23" t="s">
        <v>319</v>
      </c>
      <c r="B6" s="24"/>
      <c r="C6" s="24"/>
      <c r="D6" s="25"/>
      <c r="E6" s="25"/>
      <c r="F6" s="23" t="s">
        <v>320</v>
      </c>
      <c r="G6" s="26"/>
      <c r="H6" s="22"/>
      <c r="I6" s="22"/>
    </row>
    <row r="7" spans="1:9" ht="21.75" customHeight="1">
      <c r="A7" s="27" t="s">
        <v>321</v>
      </c>
      <c r="B7" s="28"/>
      <c r="C7" s="29"/>
      <c r="D7" s="30" t="s">
        <v>322</v>
      </c>
      <c r="E7" s="30"/>
      <c r="F7" s="31" t="s">
        <v>323</v>
      </c>
      <c r="G7" s="32"/>
      <c r="H7" s="33"/>
      <c r="I7" s="49"/>
    </row>
    <row r="8" spans="1:9" ht="21.75" customHeight="1">
      <c r="A8" s="34"/>
      <c r="B8" s="35"/>
      <c r="C8" s="36"/>
      <c r="D8" s="30" t="s">
        <v>324</v>
      </c>
      <c r="E8" s="30"/>
      <c r="F8" s="31" t="s">
        <v>324</v>
      </c>
      <c r="G8" s="32"/>
      <c r="H8" s="33"/>
      <c r="I8" s="49"/>
    </row>
    <row r="9" spans="1:9" ht="21.75" customHeight="1">
      <c r="A9" s="37"/>
      <c r="B9" s="38"/>
      <c r="C9" s="39"/>
      <c r="D9" s="30" t="s">
        <v>325</v>
      </c>
      <c r="E9" s="30"/>
      <c r="F9" s="31" t="s">
        <v>326</v>
      </c>
      <c r="G9" s="32"/>
      <c r="H9" s="33"/>
      <c r="I9" s="49"/>
    </row>
    <row r="10" spans="1:9" ht="21.75" customHeight="1">
      <c r="A10" s="22" t="s">
        <v>327</v>
      </c>
      <c r="B10" s="25" t="s">
        <v>328</v>
      </c>
      <c r="C10" s="25"/>
      <c r="D10" s="25"/>
      <c r="E10" s="25"/>
      <c r="F10" s="23" t="s">
        <v>329</v>
      </c>
      <c r="G10" s="24"/>
      <c r="H10" s="24"/>
      <c r="I10" s="26"/>
    </row>
    <row r="11" spans="1:9" ht="100.5" customHeight="1">
      <c r="A11" s="40"/>
      <c r="B11" s="41" t="s">
        <v>330</v>
      </c>
      <c r="C11" s="41"/>
      <c r="D11" s="41"/>
      <c r="E11" s="41"/>
      <c r="F11" s="42" t="s">
        <v>330</v>
      </c>
      <c r="G11" s="43"/>
      <c r="H11" s="44"/>
      <c r="I11" s="50"/>
    </row>
    <row r="12" spans="1:9" ht="24">
      <c r="A12" s="25" t="s">
        <v>331</v>
      </c>
      <c r="B12" s="45" t="s">
        <v>332</v>
      </c>
      <c r="C12" s="25" t="s">
        <v>333</v>
      </c>
      <c r="D12" s="25" t="s">
        <v>334</v>
      </c>
      <c r="E12" s="25" t="s">
        <v>335</v>
      </c>
      <c r="F12" s="25" t="s">
        <v>333</v>
      </c>
      <c r="G12" s="25" t="s">
        <v>334</v>
      </c>
      <c r="H12" s="25"/>
      <c r="I12" s="25" t="s">
        <v>335</v>
      </c>
    </row>
    <row r="13" spans="1:9" ht="21.75" customHeight="1">
      <c r="A13" s="25"/>
      <c r="B13" s="25" t="s">
        <v>336</v>
      </c>
      <c r="C13" s="25" t="s">
        <v>337</v>
      </c>
      <c r="D13" s="30" t="s">
        <v>338</v>
      </c>
      <c r="E13" s="46"/>
      <c r="F13" s="25" t="s">
        <v>337</v>
      </c>
      <c r="G13" s="47" t="s">
        <v>338</v>
      </c>
      <c r="H13" s="47"/>
      <c r="I13" s="46"/>
    </row>
    <row r="14" spans="1:9" ht="21.75" customHeight="1">
      <c r="A14" s="25"/>
      <c r="B14" s="22"/>
      <c r="C14" s="25"/>
      <c r="D14" s="30" t="s">
        <v>339</v>
      </c>
      <c r="E14" s="46"/>
      <c r="F14" s="25"/>
      <c r="G14" s="47" t="s">
        <v>339</v>
      </c>
      <c r="H14" s="47"/>
      <c r="I14" s="46"/>
    </row>
    <row r="15" spans="1:9" ht="21.75" customHeight="1">
      <c r="A15" s="25"/>
      <c r="B15" s="22"/>
      <c r="C15" s="25"/>
      <c r="D15" s="30" t="s">
        <v>340</v>
      </c>
      <c r="E15" s="46"/>
      <c r="F15" s="25"/>
      <c r="G15" s="47" t="s">
        <v>340</v>
      </c>
      <c r="H15" s="47"/>
      <c r="I15" s="46"/>
    </row>
    <row r="16" spans="1:9" ht="21.75" customHeight="1">
      <c r="A16" s="25"/>
      <c r="B16" s="22"/>
      <c r="C16" s="25" t="s">
        <v>341</v>
      </c>
      <c r="D16" s="30" t="s">
        <v>338</v>
      </c>
      <c r="E16" s="46"/>
      <c r="F16" s="25" t="s">
        <v>341</v>
      </c>
      <c r="G16" s="47" t="s">
        <v>338</v>
      </c>
      <c r="H16" s="47"/>
      <c r="I16" s="46"/>
    </row>
    <row r="17" spans="1:9" ht="21.75" customHeight="1">
      <c r="A17" s="25"/>
      <c r="B17" s="22"/>
      <c r="C17" s="25"/>
      <c r="D17" s="30" t="s">
        <v>339</v>
      </c>
      <c r="E17" s="46"/>
      <c r="F17" s="25"/>
      <c r="G17" s="47" t="s">
        <v>339</v>
      </c>
      <c r="H17" s="47"/>
      <c r="I17" s="46"/>
    </row>
    <row r="18" spans="1:9" ht="21.75" customHeight="1">
      <c r="A18" s="25"/>
      <c r="B18" s="22"/>
      <c r="C18" s="25"/>
      <c r="D18" s="30" t="s">
        <v>340</v>
      </c>
      <c r="E18" s="46"/>
      <c r="F18" s="25"/>
      <c r="G18" s="47" t="s">
        <v>340</v>
      </c>
      <c r="H18" s="47"/>
      <c r="I18" s="46"/>
    </row>
    <row r="19" spans="1:9" ht="21.75" customHeight="1">
      <c r="A19" s="25"/>
      <c r="B19" s="22"/>
      <c r="C19" s="25" t="s">
        <v>342</v>
      </c>
      <c r="D19" s="30" t="s">
        <v>338</v>
      </c>
      <c r="E19" s="46"/>
      <c r="F19" s="25" t="s">
        <v>342</v>
      </c>
      <c r="G19" s="47" t="s">
        <v>338</v>
      </c>
      <c r="H19" s="47"/>
      <c r="I19" s="46"/>
    </row>
    <row r="20" spans="1:9" ht="21.75" customHeight="1">
      <c r="A20" s="25"/>
      <c r="B20" s="22"/>
      <c r="C20" s="25"/>
      <c r="D20" s="30" t="s">
        <v>339</v>
      </c>
      <c r="E20" s="46"/>
      <c r="F20" s="25"/>
      <c r="G20" s="47" t="s">
        <v>339</v>
      </c>
      <c r="H20" s="47"/>
      <c r="I20" s="46"/>
    </row>
    <row r="21" spans="1:9" ht="21.75" customHeight="1">
      <c r="A21" s="25"/>
      <c r="B21" s="22"/>
      <c r="C21" s="25"/>
      <c r="D21" s="30" t="s">
        <v>340</v>
      </c>
      <c r="E21" s="46"/>
      <c r="F21" s="25"/>
      <c r="G21" s="47" t="s">
        <v>340</v>
      </c>
      <c r="H21" s="47"/>
      <c r="I21" s="46"/>
    </row>
    <row r="22" spans="1:9" ht="21.75" customHeight="1">
      <c r="A22" s="25"/>
      <c r="B22" s="22"/>
      <c r="C22" s="25" t="s">
        <v>343</v>
      </c>
      <c r="D22" s="30" t="s">
        <v>338</v>
      </c>
      <c r="E22" s="46"/>
      <c r="F22" s="25" t="s">
        <v>343</v>
      </c>
      <c r="G22" s="47" t="s">
        <v>338</v>
      </c>
      <c r="H22" s="47"/>
      <c r="I22" s="46"/>
    </row>
    <row r="23" spans="1:9" ht="21.75" customHeight="1">
      <c r="A23" s="25"/>
      <c r="B23" s="22"/>
      <c r="C23" s="25"/>
      <c r="D23" s="30" t="s">
        <v>339</v>
      </c>
      <c r="E23" s="46"/>
      <c r="F23" s="25"/>
      <c r="G23" s="47" t="s">
        <v>339</v>
      </c>
      <c r="H23" s="47"/>
      <c r="I23" s="46"/>
    </row>
    <row r="24" spans="1:9" ht="21.75" customHeight="1">
      <c r="A24" s="25"/>
      <c r="B24" s="22"/>
      <c r="C24" s="25"/>
      <c r="D24" s="30" t="s">
        <v>340</v>
      </c>
      <c r="E24" s="46"/>
      <c r="F24" s="25"/>
      <c r="G24" s="47" t="s">
        <v>340</v>
      </c>
      <c r="H24" s="47"/>
      <c r="I24" s="46"/>
    </row>
    <row r="25" spans="1:9" ht="21.75" customHeight="1">
      <c r="A25" s="25"/>
      <c r="B25" s="22"/>
      <c r="C25" s="25" t="s">
        <v>344</v>
      </c>
      <c r="D25" s="46"/>
      <c r="E25" s="25"/>
      <c r="F25" s="25" t="s">
        <v>344</v>
      </c>
      <c r="G25" s="47"/>
      <c r="H25" s="47"/>
      <c r="I25" s="46"/>
    </row>
    <row r="26" spans="1:9" ht="21.75" customHeight="1">
      <c r="A26" s="25"/>
      <c r="B26" s="25" t="s">
        <v>345</v>
      </c>
      <c r="C26" s="25" t="s">
        <v>346</v>
      </c>
      <c r="D26" s="30" t="s">
        <v>338</v>
      </c>
      <c r="E26" s="46"/>
      <c r="F26" s="25" t="s">
        <v>346</v>
      </c>
      <c r="G26" s="47" t="s">
        <v>338</v>
      </c>
      <c r="H26" s="47"/>
      <c r="I26" s="46"/>
    </row>
    <row r="27" spans="1:9" ht="21.75" customHeight="1">
      <c r="A27" s="25"/>
      <c r="B27" s="22"/>
      <c r="C27" s="25"/>
      <c r="D27" s="30" t="s">
        <v>339</v>
      </c>
      <c r="E27" s="46"/>
      <c r="F27" s="25"/>
      <c r="G27" s="47" t="s">
        <v>339</v>
      </c>
      <c r="H27" s="47"/>
      <c r="I27" s="46"/>
    </row>
    <row r="28" spans="1:9" ht="21.75" customHeight="1">
      <c r="A28" s="25"/>
      <c r="B28" s="22"/>
      <c r="C28" s="25"/>
      <c r="D28" s="30" t="s">
        <v>340</v>
      </c>
      <c r="E28" s="46"/>
      <c r="F28" s="25"/>
      <c r="G28" s="47" t="s">
        <v>340</v>
      </c>
      <c r="H28" s="47"/>
      <c r="I28" s="46"/>
    </row>
    <row r="29" spans="1:9" ht="21.75" customHeight="1">
      <c r="A29" s="25"/>
      <c r="B29" s="22"/>
      <c r="C29" s="25" t="s">
        <v>347</v>
      </c>
      <c r="D29" s="30" t="s">
        <v>338</v>
      </c>
      <c r="E29" s="46"/>
      <c r="F29" s="25" t="s">
        <v>347</v>
      </c>
      <c r="G29" s="47" t="s">
        <v>338</v>
      </c>
      <c r="H29" s="47"/>
      <c r="I29" s="46"/>
    </row>
    <row r="30" spans="1:9" ht="21.75" customHeight="1">
      <c r="A30" s="25"/>
      <c r="B30" s="22"/>
      <c r="C30" s="25"/>
      <c r="D30" s="30" t="s">
        <v>339</v>
      </c>
      <c r="E30" s="46"/>
      <c r="F30" s="25"/>
      <c r="G30" s="47" t="s">
        <v>339</v>
      </c>
      <c r="H30" s="47"/>
      <c r="I30" s="46"/>
    </row>
    <row r="31" spans="1:9" ht="21.75" customHeight="1">
      <c r="A31" s="25"/>
      <c r="B31" s="22"/>
      <c r="C31" s="25"/>
      <c r="D31" s="30" t="s">
        <v>340</v>
      </c>
      <c r="E31" s="46"/>
      <c r="F31" s="25"/>
      <c r="G31" s="47" t="s">
        <v>340</v>
      </c>
      <c r="H31" s="47"/>
      <c r="I31" s="46"/>
    </row>
    <row r="32" spans="1:9" ht="21.75" customHeight="1">
      <c r="A32" s="25"/>
      <c r="B32" s="22"/>
      <c r="C32" s="25" t="s">
        <v>348</v>
      </c>
      <c r="D32" s="30" t="s">
        <v>338</v>
      </c>
      <c r="E32" s="46"/>
      <c r="F32" s="25" t="s">
        <v>348</v>
      </c>
      <c r="G32" s="47" t="s">
        <v>338</v>
      </c>
      <c r="H32" s="47"/>
      <c r="I32" s="46"/>
    </row>
    <row r="33" spans="1:9" ht="21.75" customHeight="1">
      <c r="A33" s="25"/>
      <c r="B33" s="22"/>
      <c r="C33" s="25"/>
      <c r="D33" s="30" t="s">
        <v>339</v>
      </c>
      <c r="E33" s="46"/>
      <c r="F33" s="25"/>
      <c r="G33" s="47" t="s">
        <v>339</v>
      </c>
      <c r="H33" s="47"/>
      <c r="I33" s="46"/>
    </row>
    <row r="34" spans="1:9" ht="21.75" customHeight="1">
      <c r="A34" s="25"/>
      <c r="B34" s="22"/>
      <c r="C34" s="25"/>
      <c r="D34" s="30" t="s">
        <v>340</v>
      </c>
      <c r="E34" s="46"/>
      <c r="F34" s="25"/>
      <c r="G34" s="47" t="s">
        <v>340</v>
      </c>
      <c r="H34" s="47"/>
      <c r="I34" s="46"/>
    </row>
    <row r="35" spans="1:9" ht="21.75" customHeight="1">
      <c r="A35" s="25"/>
      <c r="B35" s="22"/>
      <c r="C35" s="25" t="s">
        <v>349</v>
      </c>
      <c r="D35" s="30" t="s">
        <v>338</v>
      </c>
      <c r="E35" s="46"/>
      <c r="F35" s="25" t="s">
        <v>349</v>
      </c>
      <c r="G35" s="47" t="s">
        <v>338</v>
      </c>
      <c r="H35" s="47"/>
      <c r="I35" s="46"/>
    </row>
    <row r="36" spans="1:9" ht="21.75" customHeight="1">
      <c r="A36" s="25"/>
      <c r="B36" s="22"/>
      <c r="C36" s="25"/>
      <c r="D36" s="30" t="s">
        <v>339</v>
      </c>
      <c r="E36" s="46"/>
      <c r="F36" s="25"/>
      <c r="G36" s="47" t="s">
        <v>339</v>
      </c>
      <c r="H36" s="47"/>
      <c r="I36" s="46"/>
    </row>
    <row r="37" spans="1:9" ht="21.75" customHeight="1">
      <c r="A37" s="25"/>
      <c r="B37" s="22"/>
      <c r="C37" s="25"/>
      <c r="D37" s="30" t="s">
        <v>340</v>
      </c>
      <c r="E37" s="46"/>
      <c r="F37" s="25"/>
      <c r="G37" s="47" t="s">
        <v>340</v>
      </c>
      <c r="H37" s="47"/>
      <c r="I37" s="46"/>
    </row>
    <row r="38" spans="1:9" ht="21.75" customHeight="1">
      <c r="A38" s="25"/>
      <c r="B38" s="22"/>
      <c r="C38" s="25" t="s">
        <v>344</v>
      </c>
      <c r="D38" s="46"/>
      <c r="E38" s="46"/>
      <c r="F38" s="25" t="s">
        <v>344</v>
      </c>
      <c r="G38" s="47"/>
      <c r="H38" s="47"/>
      <c r="I38" s="46"/>
    </row>
    <row r="39" spans="1:9" ht="21.75" customHeight="1">
      <c r="A39" s="25"/>
      <c r="B39" s="25" t="s">
        <v>350</v>
      </c>
      <c r="C39" s="25" t="s">
        <v>351</v>
      </c>
      <c r="D39" s="30" t="s">
        <v>338</v>
      </c>
      <c r="E39" s="22"/>
      <c r="F39" s="25" t="s">
        <v>351</v>
      </c>
      <c r="G39" s="47" t="s">
        <v>338</v>
      </c>
      <c r="H39" s="47"/>
      <c r="I39" s="46"/>
    </row>
    <row r="40" spans="1:9" ht="21.75" customHeight="1">
      <c r="A40" s="25"/>
      <c r="B40" s="25"/>
      <c r="C40" s="25"/>
      <c r="D40" s="30" t="s">
        <v>339</v>
      </c>
      <c r="E40" s="25"/>
      <c r="F40" s="25"/>
      <c r="G40" s="47" t="s">
        <v>339</v>
      </c>
      <c r="H40" s="47"/>
      <c r="I40" s="46"/>
    </row>
    <row r="41" spans="1:9" ht="21.75" customHeight="1">
      <c r="A41" s="25"/>
      <c r="B41" s="25"/>
      <c r="C41" s="25"/>
      <c r="D41" s="30" t="s">
        <v>340</v>
      </c>
      <c r="E41" s="25"/>
      <c r="F41" s="25"/>
      <c r="G41" s="47" t="s">
        <v>340</v>
      </c>
      <c r="H41" s="47"/>
      <c r="I41" s="46"/>
    </row>
    <row r="42" spans="1:9" ht="21.75" customHeight="1">
      <c r="A42" s="25"/>
      <c r="B42" s="25"/>
      <c r="C42" s="25" t="s">
        <v>344</v>
      </c>
      <c r="D42" s="46"/>
      <c r="E42" s="25"/>
      <c r="F42" s="25" t="s">
        <v>344</v>
      </c>
      <c r="G42" s="47"/>
      <c r="H42" s="47"/>
      <c r="I42" s="46"/>
    </row>
    <row r="43" spans="1:9" ht="21" customHeight="1">
      <c r="A43" s="48" t="s">
        <v>372</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K15" sqref="K1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4"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373</v>
      </c>
      <c r="C3" s="7" t="s">
        <v>374</v>
      </c>
      <c r="D3" s="7"/>
      <c r="E3" s="7" t="s">
        <v>375</v>
      </c>
      <c r="F3" s="7"/>
      <c r="G3" s="7" t="s">
        <v>376</v>
      </c>
      <c r="H3" s="7" t="s">
        <v>377</v>
      </c>
      <c r="I3" s="7"/>
      <c r="J3" s="7"/>
      <c r="K3" s="7"/>
      <c r="L3" s="7" t="s">
        <v>378</v>
      </c>
      <c r="M3" s="7"/>
      <c r="N3" s="7"/>
      <c r="O3" s="7"/>
    </row>
    <row r="4" spans="1:15" s="1" customFormat="1" ht="31.5" customHeight="1">
      <c r="A4" s="7"/>
      <c r="B4" s="7"/>
      <c r="C4" s="7" t="s">
        <v>379</v>
      </c>
      <c r="D4" s="7" t="s">
        <v>380</v>
      </c>
      <c r="E4" s="7" t="s">
        <v>379</v>
      </c>
      <c r="F4" s="7" t="s">
        <v>380</v>
      </c>
      <c r="G4" s="7"/>
      <c r="H4" s="7" t="s">
        <v>381</v>
      </c>
      <c r="I4" s="7" t="s">
        <v>382</v>
      </c>
      <c r="J4" s="7" t="s">
        <v>383</v>
      </c>
      <c r="K4" s="7" t="s">
        <v>384</v>
      </c>
      <c r="L4" s="7" t="s">
        <v>381</v>
      </c>
      <c r="M4" s="7" t="s">
        <v>382</v>
      </c>
      <c r="N4" s="7" t="s">
        <v>383</v>
      </c>
      <c r="O4" s="7" t="s">
        <v>384</v>
      </c>
    </row>
    <row r="5" spans="1:15" s="1" customFormat="1" ht="67.5" customHeight="1">
      <c r="A5" s="7">
        <v>1</v>
      </c>
      <c r="B5" s="7" t="s">
        <v>138</v>
      </c>
      <c r="C5" s="7"/>
      <c r="D5" s="7">
        <v>25</v>
      </c>
      <c r="E5" s="7"/>
      <c r="F5" s="7">
        <v>21</v>
      </c>
      <c r="G5" s="7"/>
      <c r="H5" s="7">
        <v>5</v>
      </c>
      <c r="I5" s="10">
        <v>166.6481</v>
      </c>
      <c r="J5" s="7">
        <v>5</v>
      </c>
      <c r="K5" s="10">
        <v>166.6481</v>
      </c>
      <c r="L5" s="7"/>
      <c r="M5" s="7"/>
      <c r="N5" s="7"/>
      <c r="O5" s="7"/>
    </row>
    <row r="6" spans="1:15" s="1" customFormat="1" ht="19.5" customHeight="1">
      <c r="A6" s="7">
        <v>2</v>
      </c>
      <c r="B6" s="7"/>
      <c r="C6" s="7"/>
      <c r="D6" s="7"/>
      <c r="E6" s="7"/>
      <c r="F6" s="7"/>
      <c r="G6" s="7"/>
      <c r="H6" s="7"/>
      <c r="I6" s="11"/>
      <c r="J6" s="7"/>
      <c r="K6" s="11"/>
      <c r="L6" s="7"/>
      <c r="M6" s="7"/>
      <c r="N6" s="7"/>
      <c r="O6" s="7"/>
    </row>
    <row r="7" spans="1:15" s="1" customFormat="1" ht="19.5" customHeight="1">
      <c r="A7" s="7">
        <v>3</v>
      </c>
      <c r="B7" s="7"/>
      <c r="C7" s="7"/>
      <c r="D7" s="7"/>
      <c r="E7" s="7"/>
      <c r="F7" s="7"/>
      <c r="G7" s="7"/>
      <c r="H7" s="7"/>
      <c r="I7" s="11"/>
      <c r="J7" s="7"/>
      <c r="K7" s="11"/>
      <c r="L7" s="7"/>
      <c r="M7" s="7"/>
      <c r="N7" s="7"/>
      <c r="O7" s="7"/>
    </row>
    <row r="8" spans="1:15" s="1" customFormat="1" ht="19.5" customHeight="1">
      <c r="A8" s="7">
        <v>4</v>
      </c>
      <c r="B8" s="7"/>
      <c r="C8" s="7"/>
      <c r="D8" s="7"/>
      <c r="E8" s="7"/>
      <c r="F8" s="7"/>
      <c r="G8" s="7"/>
      <c r="H8" s="7"/>
      <c r="I8" s="11"/>
      <c r="J8" s="7"/>
      <c r="K8" s="11"/>
      <c r="L8" s="7"/>
      <c r="M8" s="7"/>
      <c r="N8" s="7"/>
      <c r="O8" s="7"/>
    </row>
    <row r="9" spans="1:15" s="1" customFormat="1" ht="19.5" customHeight="1">
      <c r="A9" s="7">
        <v>5</v>
      </c>
      <c r="B9" s="7"/>
      <c r="C9" s="7"/>
      <c r="D9" s="7"/>
      <c r="E9" s="7"/>
      <c r="F9" s="7"/>
      <c r="G9" s="7"/>
      <c r="H9" s="7"/>
      <c r="I9" s="11"/>
      <c r="J9" s="7"/>
      <c r="K9" s="11"/>
      <c r="L9" s="7"/>
      <c r="M9" s="7"/>
      <c r="N9" s="7"/>
      <c r="O9" s="7"/>
    </row>
    <row r="10" spans="1:15" s="1" customFormat="1" ht="19.5" customHeight="1">
      <c r="A10" s="7">
        <v>6</v>
      </c>
      <c r="B10" s="7"/>
      <c r="C10" s="7"/>
      <c r="D10" s="7"/>
      <c r="E10" s="7"/>
      <c r="F10" s="7"/>
      <c r="G10" s="7"/>
      <c r="H10" s="7"/>
      <c r="I10" s="11"/>
      <c r="J10" s="7"/>
      <c r="K10" s="11"/>
      <c r="L10" s="7"/>
      <c r="M10" s="7"/>
      <c r="N10" s="7"/>
      <c r="O10" s="7"/>
    </row>
    <row r="11" spans="1:15" s="1" customFormat="1" ht="19.5" customHeight="1">
      <c r="A11" s="7">
        <v>7</v>
      </c>
      <c r="B11" s="7"/>
      <c r="C11" s="7"/>
      <c r="D11" s="7"/>
      <c r="E11" s="7"/>
      <c r="F11" s="7"/>
      <c r="G11" s="7"/>
      <c r="H11" s="7"/>
      <c r="I11" s="11"/>
      <c r="J11" s="7"/>
      <c r="K11" s="11"/>
      <c r="L11" s="7"/>
      <c r="M11" s="7"/>
      <c r="N11" s="7"/>
      <c r="O11" s="7"/>
    </row>
    <row r="12" spans="1:15" s="1" customFormat="1" ht="19.5" customHeight="1">
      <c r="A12" s="7">
        <v>8</v>
      </c>
      <c r="B12" s="7"/>
      <c r="C12" s="7"/>
      <c r="D12" s="7"/>
      <c r="E12" s="7"/>
      <c r="F12" s="7"/>
      <c r="G12" s="7"/>
      <c r="H12" s="7"/>
      <c r="I12" s="11"/>
      <c r="J12" s="7"/>
      <c r="K12" s="11"/>
      <c r="L12" s="7"/>
      <c r="M12" s="7"/>
      <c r="N12" s="7"/>
      <c r="O12" s="7"/>
    </row>
    <row r="13" spans="1:15" s="1" customFormat="1" ht="19.5" customHeight="1">
      <c r="A13" s="7">
        <v>9</v>
      </c>
      <c r="B13" s="7"/>
      <c r="C13" s="7"/>
      <c r="D13" s="7"/>
      <c r="E13" s="7"/>
      <c r="F13" s="7"/>
      <c r="G13" s="7"/>
      <c r="H13" s="7"/>
      <c r="I13" s="11"/>
      <c r="J13" s="7"/>
      <c r="K13" s="11"/>
      <c r="L13" s="7"/>
      <c r="M13" s="7"/>
      <c r="N13" s="7"/>
      <c r="O13" s="7"/>
    </row>
    <row r="14" spans="1:15" s="1" customFormat="1" ht="19.5" customHeight="1">
      <c r="A14" s="7">
        <v>10</v>
      </c>
      <c r="B14" s="7"/>
      <c r="C14" s="7"/>
      <c r="D14" s="7"/>
      <c r="E14" s="7"/>
      <c r="F14" s="7"/>
      <c r="G14" s="7"/>
      <c r="H14" s="7"/>
      <c r="I14" s="11"/>
      <c r="J14" s="7"/>
      <c r="K14" s="11"/>
      <c r="L14" s="7"/>
      <c r="M14" s="7"/>
      <c r="N14" s="7"/>
      <c r="O14" s="7"/>
    </row>
    <row r="15" spans="1:15" s="1" customFormat="1" ht="19.5" customHeight="1">
      <c r="A15" s="7">
        <v>11</v>
      </c>
      <c r="B15" s="7"/>
      <c r="C15" s="7"/>
      <c r="D15" s="7"/>
      <c r="E15" s="7"/>
      <c r="F15" s="7"/>
      <c r="G15" s="7"/>
      <c r="H15" s="7"/>
      <c r="I15" s="11"/>
      <c r="J15" s="7"/>
      <c r="K15" s="11"/>
      <c r="L15" s="7"/>
      <c r="M15" s="7"/>
      <c r="N15" s="7"/>
      <c r="O15" s="7"/>
    </row>
    <row r="16" spans="1:15" s="1" customFormat="1" ht="19.5" customHeight="1">
      <c r="A16" s="7">
        <v>12</v>
      </c>
      <c r="B16" s="7"/>
      <c r="C16" s="7"/>
      <c r="D16" s="7"/>
      <c r="E16" s="7"/>
      <c r="F16" s="7"/>
      <c r="G16" s="7"/>
      <c r="H16" s="7"/>
      <c r="I16" s="11"/>
      <c r="J16" s="7"/>
      <c r="K16" s="11"/>
      <c r="L16" s="7"/>
      <c r="M16" s="7"/>
      <c r="N16" s="7"/>
      <c r="O16" s="7"/>
    </row>
    <row r="17" spans="1:15" s="1" customFormat="1" ht="19.5" customHeight="1">
      <c r="A17" s="7">
        <v>13</v>
      </c>
      <c r="B17" s="7"/>
      <c r="C17" s="7"/>
      <c r="D17" s="7"/>
      <c r="E17" s="7"/>
      <c r="F17" s="7"/>
      <c r="G17" s="7"/>
      <c r="H17" s="7"/>
      <c r="I17" s="11"/>
      <c r="J17" s="7"/>
      <c r="K17" s="11"/>
      <c r="L17" s="7"/>
      <c r="M17" s="7"/>
      <c r="N17" s="7"/>
      <c r="O17" s="7"/>
    </row>
    <row r="18" spans="1:15" s="1" customFormat="1" ht="19.5" customHeight="1">
      <c r="A18" s="7">
        <v>14</v>
      </c>
      <c r="B18" s="7"/>
      <c r="C18" s="7"/>
      <c r="D18" s="7"/>
      <c r="E18" s="7"/>
      <c r="F18" s="7"/>
      <c r="G18" s="7"/>
      <c r="H18" s="7"/>
      <c r="I18" s="11"/>
      <c r="J18" s="7"/>
      <c r="K18" s="11"/>
      <c r="L18" s="7"/>
      <c r="M18" s="7"/>
      <c r="N18" s="7"/>
      <c r="O18" s="7"/>
    </row>
    <row r="19" spans="1:15" s="2" customFormat="1" ht="19.5" customHeight="1">
      <c r="A19" s="7"/>
      <c r="B19" s="7" t="s">
        <v>127</v>
      </c>
      <c r="C19" s="7">
        <f>SUM(C5:C18)</f>
        <v>0</v>
      </c>
      <c r="D19" s="7">
        <f aca="true" t="shared" si="0" ref="D19:O19">SUM(D5:D18)</f>
        <v>25</v>
      </c>
      <c r="E19" s="7">
        <f t="shared" si="0"/>
        <v>0</v>
      </c>
      <c r="F19" s="7">
        <f t="shared" si="0"/>
        <v>21</v>
      </c>
      <c r="G19" s="7">
        <f t="shared" si="0"/>
        <v>0</v>
      </c>
      <c r="H19" s="7">
        <f t="shared" si="0"/>
        <v>5</v>
      </c>
      <c r="I19" s="7">
        <f t="shared" si="0"/>
        <v>166.6481</v>
      </c>
      <c r="J19" s="7">
        <f t="shared" si="0"/>
        <v>5</v>
      </c>
      <c r="K19" s="7">
        <f t="shared" si="0"/>
        <v>166.6481</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B1">
      <selection activeCell="K15" sqref="K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6" t="s">
        <v>5</v>
      </c>
      <c r="B1" s="166"/>
      <c r="C1" s="166"/>
      <c r="D1" s="166"/>
      <c r="E1" s="166"/>
      <c r="F1" s="166"/>
      <c r="G1" s="166"/>
      <c r="H1" s="166"/>
      <c r="I1" s="166"/>
      <c r="J1" s="166"/>
      <c r="K1" s="166"/>
      <c r="L1" s="166"/>
    </row>
    <row r="2" spans="1:12" s="164" customFormat="1" ht="24.75" customHeight="1">
      <c r="A2" s="167" t="s">
        <v>6</v>
      </c>
      <c r="B2" s="168" t="s">
        <v>7</v>
      </c>
      <c r="C2" s="169"/>
      <c r="D2" s="169"/>
      <c r="E2" s="169"/>
      <c r="F2" s="169"/>
      <c r="G2" s="169"/>
      <c r="H2" s="169"/>
      <c r="I2" s="169"/>
      <c r="J2" s="173"/>
      <c r="K2" s="167" t="s">
        <v>8</v>
      </c>
      <c r="L2" s="167" t="s">
        <v>9</v>
      </c>
    </row>
    <row r="3" spans="1:12" s="165" customFormat="1" ht="24.75" customHeight="1">
      <c r="A3" s="170" t="s">
        <v>10</v>
      </c>
      <c r="B3" s="171" t="s">
        <v>11</v>
      </c>
      <c r="C3" s="171"/>
      <c r="D3" s="171"/>
      <c r="E3" s="171"/>
      <c r="F3" s="171"/>
      <c r="G3" s="171"/>
      <c r="H3" s="171"/>
      <c r="I3" s="171"/>
      <c r="J3" s="171"/>
      <c r="K3" s="170" t="s">
        <v>12</v>
      </c>
      <c r="L3" s="170"/>
    </row>
    <row r="4" spans="1:12" s="165" customFormat="1" ht="24.75" customHeight="1">
      <c r="A4" s="170" t="s">
        <v>13</v>
      </c>
      <c r="B4" s="171" t="s">
        <v>14</v>
      </c>
      <c r="C4" s="171"/>
      <c r="D4" s="171"/>
      <c r="E4" s="171"/>
      <c r="F4" s="171"/>
      <c r="G4" s="171"/>
      <c r="H4" s="171"/>
      <c r="I4" s="171"/>
      <c r="J4" s="171"/>
      <c r="K4" s="170" t="s">
        <v>12</v>
      </c>
      <c r="L4" s="174"/>
    </row>
    <row r="5" spans="1:12" s="165" customFormat="1" ht="24.75" customHeight="1">
      <c r="A5" s="170" t="s">
        <v>15</v>
      </c>
      <c r="B5" s="171" t="s">
        <v>16</v>
      </c>
      <c r="C5" s="171"/>
      <c r="D5" s="171"/>
      <c r="E5" s="171"/>
      <c r="F5" s="171"/>
      <c r="G5" s="171"/>
      <c r="H5" s="171"/>
      <c r="I5" s="171"/>
      <c r="J5" s="171"/>
      <c r="K5" s="170" t="s">
        <v>12</v>
      </c>
      <c r="L5" s="174"/>
    </row>
    <row r="6" spans="1:12" s="165" customFormat="1" ht="24.75" customHeight="1">
      <c r="A6" s="170" t="s">
        <v>17</v>
      </c>
      <c r="B6" s="171" t="s">
        <v>18</v>
      </c>
      <c r="C6" s="171"/>
      <c r="D6" s="171"/>
      <c r="E6" s="171"/>
      <c r="F6" s="171"/>
      <c r="G6" s="171"/>
      <c r="H6" s="171"/>
      <c r="I6" s="171"/>
      <c r="J6" s="171"/>
      <c r="K6" s="170" t="s">
        <v>12</v>
      </c>
      <c r="L6" s="171"/>
    </row>
    <row r="7" spans="1:12" s="165" customFormat="1" ht="24.75" customHeight="1">
      <c r="A7" s="170" t="s">
        <v>19</v>
      </c>
      <c r="B7" s="171" t="s">
        <v>20</v>
      </c>
      <c r="C7" s="171"/>
      <c r="D7" s="171"/>
      <c r="E7" s="171"/>
      <c r="F7" s="171"/>
      <c r="G7" s="171"/>
      <c r="H7" s="171"/>
      <c r="I7" s="171"/>
      <c r="J7" s="171"/>
      <c r="K7" s="170" t="s">
        <v>12</v>
      </c>
      <c r="L7" s="175"/>
    </row>
    <row r="8" spans="1:12" s="165" customFormat="1" ht="24.75" customHeight="1">
      <c r="A8" s="170" t="s">
        <v>21</v>
      </c>
      <c r="B8" s="171" t="s">
        <v>22</v>
      </c>
      <c r="C8" s="171"/>
      <c r="D8" s="171"/>
      <c r="E8" s="171"/>
      <c r="F8" s="171"/>
      <c r="G8" s="171"/>
      <c r="H8" s="171"/>
      <c r="I8" s="171"/>
      <c r="J8" s="171"/>
      <c r="K8" s="170" t="s">
        <v>12</v>
      </c>
      <c r="L8" s="175"/>
    </row>
    <row r="9" spans="1:12" s="165" customFormat="1" ht="24.75" customHeight="1">
      <c r="A9" s="170" t="s">
        <v>23</v>
      </c>
      <c r="B9" s="171" t="s">
        <v>24</v>
      </c>
      <c r="C9" s="171"/>
      <c r="D9" s="171"/>
      <c r="E9" s="171"/>
      <c r="F9" s="171"/>
      <c r="G9" s="171"/>
      <c r="H9" s="171"/>
      <c r="I9" s="171"/>
      <c r="J9" s="171"/>
      <c r="K9" s="170" t="s">
        <v>12</v>
      </c>
      <c r="L9" s="175"/>
    </row>
    <row r="10" spans="1:12" s="165" customFormat="1" ht="24.75" customHeight="1">
      <c r="A10" s="170" t="s">
        <v>25</v>
      </c>
      <c r="B10" s="171" t="s">
        <v>26</v>
      </c>
      <c r="C10" s="171"/>
      <c r="D10" s="171"/>
      <c r="E10" s="171"/>
      <c r="F10" s="171"/>
      <c r="G10" s="171"/>
      <c r="H10" s="171"/>
      <c r="I10" s="171"/>
      <c r="J10" s="171"/>
      <c r="K10" s="170" t="s">
        <v>12</v>
      </c>
      <c r="L10" s="175"/>
    </row>
    <row r="11" spans="1:12" s="165" customFormat="1" ht="24.75" customHeight="1">
      <c r="A11" s="170" t="s">
        <v>27</v>
      </c>
      <c r="B11" s="171" t="s">
        <v>28</v>
      </c>
      <c r="C11" s="171"/>
      <c r="D11" s="171"/>
      <c r="E11" s="171"/>
      <c r="F11" s="171"/>
      <c r="G11" s="171"/>
      <c r="H11" s="171"/>
      <c r="I11" s="171"/>
      <c r="J11" s="171"/>
      <c r="K11" s="170" t="s">
        <v>29</v>
      </c>
      <c r="L11" s="170" t="s">
        <v>30</v>
      </c>
    </row>
    <row r="12" spans="1:12" s="165" customFormat="1" ht="24.75" customHeight="1">
      <c r="A12" s="170" t="s">
        <v>31</v>
      </c>
      <c r="B12" s="171" t="s">
        <v>32</v>
      </c>
      <c r="C12" s="171"/>
      <c r="D12" s="171"/>
      <c r="E12" s="171"/>
      <c r="F12" s="171"/>
      <c r="G12" s="171"/>
      <c r="H12" s="171"/>
      <c r="I12" s="171"/>
      <c r="J12" s="171"/>
      <c r="K12" s="170" t="s">
        <v>12</v>
      </c>
      <c r="L12" s="171" t="s">
        <v>33</v>
      </c>
    </row>
    <row r="13" spans="1:12" s="165" customFormat="1" ht="24.75" customHeight="1">
      <c r="A13" s="170" t="s">
        <v>34</v>
      </c>
      <c r="B13" s="171" t="s">
        <v>35</v>
      </c>
      <c r="C13" s="171"/>
      <c r="D13" s="171"/>
      <c r="E13" s="171"/>
      <c r="F13" s="171"/>
      <c r="G13" s="171"/>
      <c r="H13" s="171"/>
      <c r="I13" s="171"/>
      <c r="J13" s="171"/>
      <c r="K13" s="170" t="s">
        <v>29</v>
      </c>
      <c r="L13" s="170"/>
    </row>
    <row r="14" spans="1:12" s="165" customFormat="1" ht="24.75" customHeight="1">
      <c r="A14" s="170" t="s">
        <v>36</v>
      </c>
      <c r="B14" s="172" t="s">
        <v>37</v>
      </c>
      <c r="C14" s="172"/>
      <c r="D14" s="172"/>
      <c r="E14" s="172"/>
      <c r="F14" s="172"/>
      <c r="G14" s="172"/>
      <c r="H14" s="172"/>
      <c r="I14" s="172"/>
      <c r="J14" s="172"/>
      <c r="K14" s="170" t="s">
        <v>12</v>
      </c>
      <c r="L14" s="176"/>
    </row>
    <row r="15" spans="1:12" ht="24.75" customHeight="1">
      <c r="A15" s="170" t="s">
        <v>38</v>
      </c>
      <c r="B15" s="171" t="s">
        <v>39</v>
      </c>
      <c r="C15" s="171"/>
      <c r="D15" s="171"/>
      <c r="E15" s="171"/>
      <c r="F15" s="171"/>
      <c r="G15" s="171"/>
      <c r="H15" s="171"/>
      <c r="I15" s="171"/>
      <c r="J15" s="171"/>
      <c r="K15" s="170" t="s">
        <v>29</v>
      </c>
      <c r="L15" s="177" t="s">
        <v>40</v>
      </c>
    </row>
    <row r="16" spans="1:12" ht="24.75" customHeight="1">
      <c r="A16" s="170" t="s">
        <v>41</v>
      </c>
      <c r="B16" s="171" t="s">
        <v>42</v>
      </c>
      <c r="C16" s="171"/>
      <c r="D16" s="171"/>
      <c r="E16" s="171"/>
      <c r="F16" s="171"/>
      <c r="G16" s="171"/>
      <c r="H16" s="171"/>
      <c r="I16" s="171"/>
      <c r="J16" s="171"/>
      <c r="K16" s="170" t="s">
        <v>12</v>
      </c>
      <c r="L16" s="177" t="s">
        <v>40</v>
      </c>
    </row>
    <row r="17" spans="1:12" ht="24.75" customHeight="1">
      <c r="A17" s="170" t="s">
        <v>43</v>
      </c>
      <c r="B17" s="171" t="s">
        <v>44</v>
      </c>
      <c r="C17" s="171"/>
      <c r="D17" s="171"/>
      <c r="E17" s="171"/>
      <c r="F17" s="171"/>
      <c r="G17" s="171"/>
      <c r="H17" s="171"/>
      <c r="I17" s="171"/>
      <c r="J17" s="171"/>
      <c r="K17" s="170" t="s">
        <v>29</v>
      </c>
      <c r="L17" s="177" t="s">
        <v>40</v>
      </c>
    </row>
    <row r="18" spans="1:12" ht="24.75" customHeight="1">
      <c r="A18" s="170" t="s">
        <v>45</v>
      </c>
      <c r="B18" s="171" t="s">
        <v>46</v>
      </c>
      <c r="C18" s="171"/>
      <c r="D18" s="171"/>
      <c r="E18" s="171"/>
      <c r="F18" s="171"/>
      <c r="G18" s="171"/>
      <c r="H18" s="171"/>
      <c r="I18" s="171"/>
      <c r="J18" s="171"/>
      <c r="K18" s="170" t="s">
        <v>12</v>
      </c>
      <c r="L18" s="177"/>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C10" sqref="C10"/>
    </sheetView>
  </sheetViews>
  <sheetFormatPr defaultColWidth="9.16015625" defaultRowHeight="12.75" customHeight="1"/>
  <cols>
    <col min="1" max="1" width="40.5" style="0" customWidth="1"/>
    <col min="2" max="2" width="23.33203125" style="152" customWidth="1"/>
    <col min="3" max="3" width="41" style="0" customWidth="1"/>
    <col min="4" max="4" width="28.66015625" style="152" customWidth="1"/>
    <col min="5" max="5" width="43" style="0" customWidth="1"/>
    <col min="6" max="6" width="24.16015625" style="153" customWidth="1"/>
  </cols>
  <sheetData>
    <row r="1" spans="1:6" ht="13.5" customHeight="1">
      <c r="A1" s="91" t="s">
        <v>10</v>
      </c>
      <c r="B1" s="98"/>
      <c r="C1" s="92"/>
      <c r="D1" s="98"/>
      <c r="E1" s="92"/>
      <c r="F1" s="154"/>
    </row>
    <row r="2" spans="1:6" ht="16.5" customHeight="1">
      <c r="A2" s="155" t="s">
        <v>11</v>
      </c>
      <c r="B2" s="155"/>
      <c r="C2" s="155"/>
      <c r="D2" s="155"/>
      <c r="E2" s="155"/>
      <c r="F2" s="155"/>
    </row>
    <row r="3" spans="1:6" ht="15" customHeight="1">
      <c r="A3" s="96"/>
      <c r="B3" s="96"/>
      <c r="C3" s="97"/>
      <c r="D3" s="156"/>
      <c r="E3" s="98"/>
      <c r="F3" s="98" t="s">
        <v>47</v>
      </c>
    </row>
    <row r="4" spans="1:6" ht="18.75" customHeight="1">
      <c r="A4" s="99" t="s">
        <v>48</v>
      </c>
      <c r="B4" s="99"/>
      <c r="C4" s="99" t="s">
        <v>49</v>
      </c>
      <c r="D4" s="99"/>
      <c r="E4" s="99"/>
      <c r="F4" s="99"/>
    </row>
    <row r="5" spans="1:6" ht="18.75" customHeight="1">
      <c r="A5" s="99" t="s">
        <v>50</v>
      </c>
      <c r="B5" s="99" t="s">
        <v>51</v>
      </c>
      <c r="C5" s="99" t="s">
        <v>52</v>
      </c>
      <c r="D5" s="100" t="s">
        <v>51</v>
      </c>
      <c r="E5" s="99" t="s">
        <v>53</v>
      </c>
      <c r="F5" s="99" t="s">
        <v>51</v>
      </c>
    </row>
    <row r="6" spans="1:6" ht="18.75" customHeight="1">
      <c r="A6" s="136" t="s">
        <v>54</v>
      </c>
      <c r="B6" s="157">
        <f>B7+B12+B13+B15+B16+B17</f>
        <v>806.524</v>
      </c>
      <c r="C6" s="136" t="s">
        <v>54</v>
      </c>
      <c r="D6" s="106">
        <f>SUM(D7:D34)</f>
        <v>806.524</v>
      </c>
      <c r="E6" s="108" t="s">
        <v>54</v>
      </c>
      <c r="F6" s="106">
        <f>F7+F12+F23+F24+F25</f>
        <v>806.524</v>
      </c>
    </row>
    <row r="7" spans="1:6" ht="18.75" customHeight="1">
      <c r="A7" s="101" t="s">
        <v>55</v>
      </c>
      <c r="B7" s="157">
        <f>B8+B10+B11</f>
        <v>806.524</v>
      </c>
      <c r="C7" s="138" t="s">
        <v>56</v>
      </c>
      <c r="D7" s="109">
        <v>471.524</v>
      </c>
      <c r="E7" s="108" t="s">
        <v>57</v>
      </c>
      <c r="F7" s="106">
        <f>SUM(F8:F11)</f>
        <v>806.524</v>
      </c>
    </row>
    <row r="8" spans="1:8" ht="18.75" customHeight="1">
      <c r="A8" s="101" t="s">
        <v>58</v>
      </c>
      <c r="B8" s="158">
        <v>806.524</v>
      </c>
      <c r="C8" s="138" t="s">
        <v>59</v>
      </c>
      <c r="D8" s="109"/>
      <c r="E8" s="108" t="s">
        <v>60</v>
      </c>
      <c r="F8" s="109">
        <v>184.46</v>
      </c>
      <c r="H8" s="60"/>
    </row>
    <row r="9" spans="1:6" ht="18.75" customHeight="1">
      <c r="A9" s="139" t="s">
        <v>61</v>
      </c>
      <c r="B9" s="109"/>
      <c r="C9" s="138" t="s">
        <v>62</v>
      </c>
      <c r="D9" s="109"/>
      <c r="E9" s="108" t="s">
        <v>63</v>
      </c>
      <c r="F9" s="109">
        <v>622.064</v>
      </c>
    </row>
    <row r="10" spans="1:6" ht="18.75" customHeight="1">
      <c r="A10" s="101" t="s">
        <v>64</v>
      </c>
      <c r="B10" s="109"/>
      <c r="C10" s="138" t="s">
        <v>65</v>
      </c>
      <c r="D10" s="109"/>
      <c r="E10" s="108" t="s">
        <v>66</v>
      </c>
      <c r="F10" s="109"/>
    </row>
    <row r="11" spans="1:6" ht="18.75" customHeight="1">
      <c r="A11" s="101" t="s">
        <v>67</v>
      </c>
      <c r="B11" s="109"/>
      <c r="C11" s="138" t="s">
        <v>68</v>
      </c>
      <c r="D11" s="109"/>
      <c r="E11" s="108" t="s">
        <v>69</v>
      </c>
      <c r="F11" s="109"/>
    </row>
    <row r="12" spans="1:6" ht="18.75" customHeight="1">
      <c r="A12" s="101" t="s">
        <v>70</v>
      </c>
      <c r="B12" s="109"/>
      <c r="C12" s="138" t="s">
        <v>71</v>
      </c>
      <c r="D12" s="109"/>
      <c r="E12" s="108" t="s">
        <v>72</v>
      </c>
      <c r="F12" s="106">
        <f>SUM(F13:F22)</f>
        <v>0</v>
      </c>
    </row>
    <row r="13" spans="1:6" ht="18.75" customHeight="1">
      <c r="A13" s="101" t="s">
        <v>73</v>
      </c>
      <c r="B13" s="109"/>
      <c r="C13" s="138" t="s">
        <v>74</v>
      </c>
      <c r="D13" s="109"/>
      <c r="E13" s="108" t="s">
        <v>60</v>
      </c>
      <c r="F13" s="109"/>
    </row>
    <row r="14" spans="1:6" ht="18.75" customHeight="1">
      <c r="A14" s="101" t="s">
        <v>75</v>
      </c>
      <c r="B14" s="109"/>
      <c r="C14" s="138" t="s">
        <v>76</v>
      </c>
      <c r="D14" s="109"/>
      <c r="E14" s="108" t="s">
        <v>63</v>
      </c>
      <c r="F14" s="109"/>
    </row>
    <row r="15" spans="1:6" ht="18.75" customHeight="1">
      <c r="A15" s="101" t="s">
        <v>77</v>
      </c>
      <c r="B15" s="109"/>
      <c r="C15" s="138" t="s">
        <v>78</v>
      </c>
      <c r="D15" s="109"/>
      <c r="E15" s="108" t="s">
        <v>79</v>
      </c>
      <c r="F15" s="109"/>
    </row>
    <row r="16" spans="1:6" ht="18.75" customHeight="1">
      <c r="A16" s="141" t="s">
        <v>80</v>
      </c>
      <c r="B16" s="109"/>
      <c r="C16" s="138" t="s">
        <v>81</v>
      </c>
      <c r="D16" s="109"/>
      <c r="E16" s="108" t="s">
        <v>82</v>
      </c>
      <c r="F16" s="109"/>
    </row>
    <row r="17" spans="1:6" ht="18.75" customHeight="1">
      <c r="A17" s="141" t="s">
        <v>83</v>
      </c>
      <c r="B17" s="109"/>
      <c r="C17" s="138" t="s">
        <v>84</v>
      </c>
      <c r="D17" s="109">
        <v>210</v>
      </c>
      <c r="E17" s="108" t="s">
        <v>85</v>
      </c>
      <c r="F17" s="109"/>
    </row>
    <row r="18" spans="1:6" ht="18.75" customHeight="1">
      <c r="A18" s="141"/>
      <c r="B18" s="159"/>
      <c r="C18" s="138" t="s">
        <v>86</v>
      </c>
      <c r="D18" s="109">
        <v>125</v>
      </c>
      <c r="E18" s="108" t="s">
        <v>87</v>
      </c>
      <c r="F18" s="109"/>
    </row>
    <row r="19" spans="1:6" ht="18.75" customHeight="1">
      <c r="A19" s="110"/>
      <c r="B19" s="160"/>
      <c r="C19" s="138" t="s">
        <v>88</v>
      </c>
      <c r="D19" s="109"/>
      <c r="E19" s="108" t="s">
        <v>89</v>
      </c>
      <c r="F19" s="109"/>
    </row>
    <row r="20" spans="1:6" ht="18.75" customHeight="1">
      <c r="A20" s="110"/>
      <c r="B20" s="159"/>
      <c r="C20" s="138" t="s">
        <v>90</v>
      </c>
      <c r="D20" s="109"/>
      <c r="E20" s="108" t="s">
        <v>91</v>
      </c>
      <c r="F20" s="109"/>
    </row>
    <row r="21" spans="1:6" ht="18.75" customHeight="1">
      <c r="A21" s="75"/>
      <c r="B21" s="159"/>
      <c r="C21" s="138" t="s">
        <v>92</v>
      </c>
      <c r="D21" s="109"/>
      <c r="E21" s="108" t="s">
        <v>93</v>
      </c>
      <c r="F21" s="109"/>
    </row>
    <row r="22" spans="1:6" ht="18.75" customHeight="1">
      <c r="A22" s="76"/>
      <c r="B22" s="159"/>
      <c r="C22" s="138" t="s">
        <v>94</v>
      </c>
      <c r="D22" s="109"/>
      <c r="E22" s="108" t="s">
        <v>95</v>
      </c>
      <c r="F22" s="109"/>
    </row>
    <row r="23" spans="1:6" ht="18.75" customHeight="1">
      <c r="A23" s="143"/>
      <c r="B23" s="159"/>
      <c r="C23" s="138" t="s">
        <v>96</v>
      </c>
      <c r="D23" s="109"/>
      <c r="E23" s="112" t="s">
        <v>97</v>
      </c>
      <c r="F23" s="109"/>
    </row>
    <row r="24" spans="1:6" ht="18.75" customHeight="1">
      <c r="A24" s="143"/>
      <c r="B24" s="159"/>
      <c r="C24" s="138" t="s">
        <v>98</v>
      </c>
      <c r="D24" s="109"/>
      <c r="E24" s="112" t="s">
        <v>99</v>
      </c>
      <c r="F24" s="109"/>
    </row>
    <row r="25" spans="1:7" ht="18.75" customHeight="1">
      <c r="A25" s="143"/>
      <c r="B25" s="159"/>
      <c r="C25" s="138" t="s">
        <v>100</v>
      </c>
      <c r="D25" s="109"/>
      <c r="E25" s="112" t="s">
        <v>101</v>
      </c>
      <c r="F25" s="109"/>
      <c r="G25" s="60"/>
    </row>
    <row r="26" spans="1:8" ht="18.75" customHeight="1">
      <c r="A26" s="143"/>
      <c r="B26" s="159"/>
      <c r="C26" s="138" t="s">
        <v>102</v>
      </c>
      <c r="D26" s="109"/>
      <c r="E26" s="112"/>
      <c r="F26" s="109"/>
      <c r="G26" s="60"/>
      <c r="H26" s="60"/>
    </row>
    <row r="27" spans="1:8" ht="18.75" customHeight="1">
      <c r="A27" s="76"/>
      <c r="B27" s="160"/>
      <c r="C27" s="138" t="s">
        <v>103</v>
      </c>
      <c r="D27" s="109"/>
      <c r="E27" s="108"/>
      <c r="F27" s="109"/>
      <c r="G27" s="60"/>
      <c r="H27" s="60"/>
    </row>
    <row r="28" spans="1:8" ht="18.75" customHeight="1">
      <c r="A28" s="143"/>
      <c r="B28" s="159"/>
      <c r="C28" s="138" t="s">
        <v>104</v>
      </c>
      <c r="D28" s="109"/>
      <c r="E28" s="108"/>
      <c r="F28" s="109"/>
      <c r="G28" s="60"/>
      <c r="H28" s="60"/>
    </row>
    <row r="29" spans="1:8" ht="18.75" customHeight="1">
      <c r="A29" s="76"/>
      <c r="B29" s="160"/>
      <c r="C29" s="138" t="s">
        <v>105</v>
      </c>
      <c r="D29" s="109"/>
      <c r="E29" s="108"/>
      <c r="F29" s="109"/>
      <c r="G29" s="60"/>
      <c r="H29" s="60"/>
    </row>
    <row r="30" spans="1:7" ht="18.75" customHeight="1">
      <c r="A30" s="76"/>
      <c r="B30" s="159"/>
      <c r="C30" s="138" t="s">
        <v>106</v>
      </c>
      <c r="D30" s="109"/>
      <c r="E30" s="108"/>
      <c r="F30" s="109"/>
      <c r="G30" s="60"/>
    </row>
    <row r="31" spans="1:7" ht="18.75" customHeight="1">
      <c r="A31" s="76"/>
      <c r="B31" s="159"/>
      <c r="C31" s="138" t="s">
        <v>107</v>
      </c>
      <c r="D31" s="109"/>
      <c r="E31" s="108"/>
      <c r="F31" s="109"/>
      <c r="G31" s="60"/>
    </row>
    <row r="32" spans="1:7" ht="18.75" customHeight="1">
      <c r="A32" s="76"/>
      <c r="B32" s="159"/>
      <c r="C32" s="138" t="s">
        <v>108</v>
      </c>
      <c r="D32" s="109"/>
      <c r="E32" s="108"/>
      <c r="F32" s="109"/>
      <c r="G32" s="60"/>
    </row>
    <row r="33" spans="1:8" ht="18.75" customHeight="1">
      <c r="A33" s="76"/>
      <c r="B33" s="159"/>
      <c r="C33" s="138" t="s">
        <v>109</v>
      </c>
      <c r="D33" s="109"/>
      <c r="E33" s="108"/>
      <c r="F33" s="109"/>
      <c r="G33" s="60"/>
      <c r="H33" s="60"/>
    </row>
    <row r="34" spans="1:7" ht="18.75" customHeight="1">
      <c r="A34" s="75"/>
      <c r="B34" s="159"/>
      <c r="C34" s="138" t="s">
        <v>110</v>
      </c>
      <c r="D34" s="109"/>
      <c r="E34" s="108"/>
      <c r="F34" s="109"/>
      <c r="G34" s="60"/>
    </row>
    <row r="35" spans="1:6" ht="18.75" customHeight="1">
      <c r="A35" s="76"/>
      <c r="B35" s="159"/>
      <c r="C35" s="105"/>
      <c r="D35" s="109"/>
      <c r="E35" s="108"/>
      <c r="F35" s="109"/>
    </row>
    <row r="36" spans="1:6" ht="18.75" customHeight="1">
      <c r="A36" s="76"/>
      <c r="B36" s="159"/>
      <c r="C36" s="103"/>
      <c r="D36" s="161"/>
      <c r="E36" s="108"/>
      <c r="F36" s="109"/>
    </row>
    <row r="37" spans="1:6" ht="18.75" customHeight="1">
      <c r="A37" s="76"/>
      <c r="B37" s="159"/>
      <c r="C37" s="103"/>
      <c r="D37" s="161"/>
      <c r="E37" s="108"/>
      <c r="F37" s="114"/>
    </row>
    <row r="38" spans="1:6" ht="18.75" customHeight="1">
      <c r="A38" s="100" t="s">
        <v>111</v>
      </c>
      <c r="B38" s="115">
        <f>SUM(B6,B18)</f>
        <v>806.524</v>
      </c>
      <c r="C38" s="100" t="s">
        <v>112</v>
      </c>
      <c r="D38" s="115">
        <f>SUM(D6,D35)</f>
        <v>806.524</v>
      </c>
      <c r="E38" s="100" t="s">
        <v>112</v>
      </c>
      <c r="F38" s="117">
        <f>SUM(F6,F26)</f>
        <v>806.524</v>
      </c>
    </row>
    <row r="39" spans="1:6" ht="18.75" customHeight="1">
      <c r="A39" s="142" t="s">
        <v>113</v>
      </c>
      <c r="B39" s="159"/>
      <c r="C39" s="141" t="s">
        <v>114</v>
      </c>
      <c r="D39" s="161">
        <f>SUM(B45)-SUM(D38)-SUM(D40)</f>
        <v>0</v>
      </c>
      <c r="E39" s="141" t="s">
        <v>114</v>
      </c>
      <c r="F39" s="114">
        <f>D39</f>
        <v>0</v>
      </c>
    </row>
    <row r="40" spans="1:6" ht="18.75" customHeight="1">
      <c r="A40" s="142" t="s">
        <v>115</v>
      </c>
      <c r="B40" s="159"/>
      <c r="C40" s="105" t="s">
        <v>116</v>
      </c>
      <c r="D40" s="109"/>
      <c r="E40" s="105" t="s">
        <v>116</v>
      </c>
      <c r="F40" s="109"/>
    </row>
    <row r="41" spans="1:6" ht="18.75" customHeight="1">
      <c r="A41" s="142" t="s">
        <v>117</v>
      </c>
      <c r="B41" s="162"/>
      <c r="C41" s="147"/>
      <c r="D41" s="161"/>
      <c r="E41" s="76"/>
      <c r="F41" s="161"/>
    </row>
    <row r="42" spans="1:6" ht="18.75" customHeight="1">
      <c r="A42" s="142" t="s">
        <v>118</v>
      </c>
      <c r="B42" s="159"/>
      <c r="C42" s="147"/>
      <c r="D42" s="161"/>
      <c r="E42" s="75"/>
      <c r="F42" s="161"/>
    </row>
    <row r="43" spans="1:6" ht="18.75" customHeight="1">
      <c r="A43" s="142" t="s">
        <v>119</v>
      </c>
      <c r="B43" s="159"/>
      <c r="C43" s="147"/>
      <c r="D43" s="163"/>
      <c r="E43" s="76"/>
      <c r="F43" s="161"/>
    </row>
    <row r="44" spans="1:6" ht="18.75" customHeight="1">
      <c r="A44" s="76"/>
      <c r="B44" s="159"/>
      <c r="C44" s="75"/>
      <c r="D44" s="163"/>
      <c r="E44" s="75"/>
      <c r="F44" s="163"/>
    </row>
    <row r="45" spans="1:6" ht="18.75" customHeight="1">
      <c r="A45" s="99" t="s">
        <v>120</v>
      </c>
      <c r="B45" s="115">
        <f>SUM(B38,B39,B40)</f>
        <v>806.524</v>
      </c>
      <c r="C45" s="149" t="s">
        <v>121</v>
      </c>
      <c r="D45" s="116">
        <f>SUM(D38,D39,D40)</f>
        <v>806.524</v>
      </c>
      <c r="E45" s="99" t="s">
        <v>121</v>
      </c>
      <c r="F45" s="117">
        <f>SUM(F38,F39,F40)</f>
        <v>806.524</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E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50" t="s">
        <v>14</v>
      </c>
      <c r="B2" s="150"/>
      <c r="C2" s="150"/>
      <c r="D2" s="150"/>
      <c r="E2" s="150"/>
      <c r="F2" s="150"/>
      <c r="G2" s="150"/>
      <c r="H2" s="150"/>
      <c r="I2" s="150"/>
      <c r="J2" s="150"/>
      <c r="K2" s="150"/>
      <c r="L2" s="150"/>
      <c r="M2" s="150"/>
      <c r="N2" s="150"/>
      <c r="O2" s="150"/>
      <c r="P2" s="88"/>
    </row>
    <row r="3" ht="21.75" customHeight="1">
      <c r="O3" s="4" t="s">
        <v>47</v>
      </c>
    </row>
    <row r="4" spans="1:15" ht="18" customHeight="1">
      <c r="A4" s="63" t="s">
        <v>122</v>
      </c>
      <c r="B4" s="63" t="s">
        <v>123</v>
      </c>
      <c r="C4" s="63" t="s">
        <v>124</v>
      </c>
      <c r="D4" s="63" t="s">
        <v>125</v>
      </c>
      <c r="E4" s="63"/>
      <c r="F4" s="63"/>
      <c r="G4" s="63"/>
      <c r="H4" s="63"/>
      <c r="I4" s="63"/>
      <c r="J4" s="63"/>
      <c r="K4" s="63"/>
      <c r="L4" s="63"/>
      <c r="M4" s="63"/>
      <c r="N4" s="63"/>
      <c r="O4" s="78" t="s">
        <v>126</v>
      </c>
    </row>
    <row r="5" spans="1:15" ht="22.5" customHeight="1">
      <c r="A5" s="63"/>
      <c r="B5" s="63"/>
      <c r="C5" s="63"/>
      <c r="D5" s="68" t="s">
        <v>127</v>
      </c>
      <c r="E5" s="68" t="s">
        <v>128</v>
      </c>
      <c r="F5" s="68"/>
      <c r="G5" s="68" t="s">
        <v>129</v>
      </c>
      <c r="H5" s="68" t="s">
        <v>130</v>
      </c>
      <c r="I5" s="68" t="s">
        <v>131</v>
      </c>
      <c r="J5" s="68" t="s">
        <v>132</v>
      </c>
      <c r="K5" s="68" t="s">
        <v>133</v>
      </c>
      <c r="L5" s="68" t="s">
        <v>113</v>
      </c>
      <c r="M5" s="68" t="s">
        <v>117</v>
      </c>
      <c r="N5" s="68" t="s">
        <v>134</v>
      </c>
      <c r="O5" s="79"/>
    </row>
    <row r="6" spans="1:15" ht="33.75" customHeight="1">
      <c r="A6" s="63"/>
      <c r="B6" s="63"/>
      <c r="C6" s="63"/>
      <c r="D6" s="68"/>
      <c r="E6" s="68" t="s">
        <v>135</v>
      </c>
      <c r="F6" s="68" t="s">
        <v>136</v>
      </c>
      <c r="G6" s="68"/>
      <c r="H6" s="68"/>
      <c r="I6" s="68"/>
      <c r="J6" s="68"/>
      <c r="K6" s="68"/>
      <c r="L6" s="68"/>
      <c r="M6" s="68"/>
      <c r="N6" s="68"/>
      <c r="O6" s="80"/>
    </row>
    <row r="7" spans="1:15" ht="18" customHeight="1">
      <c r="A7" s="71" t="s">
        <v>137</v>
      </c>
      <c r="B7" s="71" t="s">
        <v>137</v>
      </c>
      <c r="C7" s="71">
        <v>1</v>
      </c>
      <c r="D7" s="71">
        <v>2</v>
      </c>
      <c r="E7" s="71">
        <v>3</v>
      </c>
      <c r="F7" s="71">
        <v>4</v>
      </c>
      <c r="G7" s="71">
        <v>5</v>
      </c>
      <c r="H7" s="71">
        <v>6</v>
      </c>
      <c r="I7" s="71">
        <v>7</v>
      </c>
      <c r="J7" s="71">
        <v>8</v>
      </c>
      <c r="K7" s="71">
        <v>9</v>
      </c>
      <c r="L7" s="71">
        <v>10</v>
      </c>
      <c r="M7" s="71">
        <v>11</v>
      </c>
      <c r="N7" s="71">
        <v>12</v>
      </c>
      <c r="O7" s="71">
        <v>13</v>
      </c>
    </row>
    <row r="8" spans="1:15" s="4" customFormat="1" ht="45" customHeight="1">
      <c r="A8" s="70">
        <v>108001</v>
      </c>
      <c r="B8" s="73" t="s">
        <v>138</v>
      </c>
      <c r="C8" s="74">
        <f>D8+O8</f>
        <v>806.524</v>
      </c>
      <c r="D8" s="74">
        <f>E8+SUM(G8:N8)</f>
        <v>806.524</v>
      </c>
      <c r="E8" s="73">
        <v>806.524</v>
      </c>
      <c r="F8" s="73"/>
      <c r="G8" s="73"/>
      <c r="H8" s="73"/>
      <c r="I8" s="73"/>
      <c r="J8" s="73"/>
      <c r="K8" s="73"/>
      <c r="L8" s="73"/>
      <c r="M8" s="73"/>
      <c r="N8" s="73"/>
      <c r="O8" s="73"/>
    </row>
    <row r="9" spans="1:15" s="4" customFormat="1" ht="18" customHeight="1">
      <c r="A9" s="73"/>
      <c r="B9" s="73"/>
      <c r="C9" s="73"/>
      <c r="D9" s="73"/>
      <c r="E9" s="73"/>
      <c r="F9" s="73"/>
      <c r="G9" s="73"/>
      <c r="H9" s="73"/>
      <c r="I9" s="73"/>
      <c r="J9" s="73"/>
      <c r="K9" s="73"/>
      <c r="L9" s="73"/>
      <c r="M9" s="73"/>
      <c r="N9" s="73"/>
      <c r="O9" s="73"/>
    </row>
    <row r="10" spans="1:15" s="4" customFormat="1" ht="18" customHeight="1">
      <c r="A10" s="73"/>
      <c r="B10" s="73"/>
      <c r="C10" s="73"/>
      <c r="D10" s="73"/>
      <c r="E10" s="73"/>
      <c r="F10" s="73"/>
      <c r="G10" s="73"/>
      <c r="H10" s="73"/>
      <c r="I10" s="73"/>
      <c r="J10" s="151"/>
      <c r="K10" s="151"/>
      <c r="L10" s="151"/>
      <c r="M10" s="151"/>
      <c r="N10" s="73"/>
      <c r="O10" s="73"/>
    </row>
    <row r="11" spans="1:15" s="4" customFormat="1" ht="18" customHeight="1">
      <c r="A11" s="73"/>
      <c r="B11" s="151"/>
      <c r="C11" s="151"/>
      <c r="D11" s="73"/>
      <c r="E11" s="73"/>
      <c r="F11" s="73"/>
      <c r="G11" s="73"/>
      <c r="H11" s="151"/>
      <c r="I11" s="151"/>
      <c r="J11" s="151"/>
      <c r="K11" s="151"/>
      <c r="L11" s="151"/>
      <c r="M11" s="151"/>
      <c r="N11" s="73"/>
      <c r="O11" s="73"/>
    </row>
    <row r="12" spans="1:15" s="4" customFormat="1" ht="18" customHeight="1">
      <c r="A12" s="73"/>
      <c r="B12" s="73"/>
      <c r="C12" s="73"/>
      <c r="D12" s="73"/>
      <c r="E12" s="73"/>
      <c r="F12" s="73"/>
      <c r="G12" s="73"/>
      <c r="H12" s="151"/>
      <c r="I12" s="151"/>
      <c r="J12" s="151"/>
      <c r="K12" s="151"/>
      <c r="L12" s="151"/>
      <c r="M12" s="151"/>
      <c r="N12" s="73"/>
      <c r="O12" s="73"/>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12" sqref="D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50" t="s">
        <v>16</v>
      </c>
      <c r="B2" s="150"/>
      <c r="C2" s="150"/>
      <c r="D2" s="150"/>
      <c r="E2" s="150"/>
      <c r="F2" s="150"/>
      <c r="G2" s="150"/>
      <c r="H2" s="150"/>
      <c r="I2" s="150"/>
      <c r="J2" s="150"/>
      <c r="K2" s="150"/>
      <c r="L2" s="150"/>
      <c r="M2" s="150"/>
      <c r="N2" s="88"/>
    </row>
    <row r="3" ht="21.75" customHeight="1">
      <c r="M3" s="81" t="s">
        <v>47</v>
      </c>
    </row>
    <row r="4" spans="1:13" ht="15" customHeight="1">
      <c r="A4" s="63" t="s">
        <v>122</v>
      </c>
      <c r="B4" s="63" t="s">
        <v>123</v>
      </c>
      <c r="C4" s="63" t="s">
        <v>124</v>
      </c>
      <c r="D4" s="63" t="s">
        <v>125</v>
      </c>
      <c r="E4" s="63"/>
      <c r="F4" s="63"/>
      <c r="G4" s="63"/>
      <c r="H4" s="63"/>
      <c r="I4" s="63"/>
      <c r="J4" s="63"/>
      <c r="K4" s="63"/>
      <c r="L4" s="63"/>
      <c r="M4" s="63"/>
    </row>
    <row r="5" spans="1:13" ht="30" customHeight="1">
      <c r="A5" s="63"/>
      <c r="B5" s="63"/>
      <c r="C5" s="63"/>
      <c r="D5" s="68" t="s">
        <v>127</v>
      </c>
      <c r="E5" s="68" t="s">
        <v>139</v>
      </c>
      <c r="F5" s="68"/>
      <c r="G5" s="68" t="s">
        <v>129</v>
      </c>
      <c r="H5" s="68" t="s">
        <v>131</v>
      </c>
      <c r="I5" s="68" t="s">
        <v>132</v>
      </c>
      <c r="J5" s="68" t="s">
        <v>133</v>
      </c>
      <c r="K5" s="68" t="s">
        <v>115</v>
      </c>
      <c r="L5" s="68" t="s">
        <v>126</v>
      </c>
      <c r="M5" s="68" t="s">
        <v>117</v>
      </c>
    </row>
    <row r="6" spans="1:13" ht="40.5" customHeight="1">
      <c r="A6" s="63"/>
      <c r="B6" s="63"/>
      <c r="C6" s="63"/>
      <c r="D6" s="68"/>
      <c r="E6" s="68" t="s">
        <v>135</v>
      </c>
      <c r="F6" s="68" t="s">
        <v>140</v>
      </c>
      <c r="G6" s="68"/>
      <c r="H6" s="68"/>
      <c r="I6" s="68"/>
      <c r="J6" s="68"/>
      <c r="K6" s="68"/>
      <c r="L6" s="68"/>
      <c r="M6" s="68"/>
    </row>
    <row r="7" spans="1:13" ht="18" customHeight="1">
      <c r="A7" s="71" t="s">
        <v>137</v>
      </c>
      <c r="B7" s="71" t="s">
        <v>137</v>
      </c>
      <c r="C7" s="71">
        <v>1</v>
      </c>
      <c r="D7" s="71">
        <v>2</v>
      </c>
      <c r="E7" s="71">
        <v>3</v>
      </c>
      <c r="F7" s="71">
        <v>4</v>
      </c>
      <c r="G7" s="71">
        <v>5</v>
      </c>
      <c r="H7" s="71">
        <v>6</v>
      </c>
      <c r="I7" s="71">
        <v>7</v>
      </c>
      <c r="J7" s="71">
        <v>8</v>
      </c>
      <c r="K7" s="71">
        <v>9</v>
      </c>
      <c r="L7" s="71">
        <v>10</v>
      </c>
      <c r="M7" s="71">
        <v>11</v>
      </c>
    </row>
    <row r="8" spans="1:13" ht="18" customHeight="1">
      <c r="A8" s="70">
        <v>108001</v>
      </c>
      <c r="B8" s="73" t="s">
        <v>138</v>
      </c>
      <c r="C8" s="74">
        <f>D8+O8</f>
        <v>806.524</v>
      </c>
      <c r="D8" s="74">
        <f>E8+SUM(G8:N8)</f>
        <v>806.524</v>
      </c>
      <c r="E8" s="73">
        <v>806.524</v>
      </c>
      <c r="F8" s="75"/>
      <c r="G8" s="75"/>
      <c r="H8" s="75"/>
      <c r="I8" s="75"/>
      <c r="J8" s="75"/>
      <c r="K8" s="75"/>
      <c r="L8" s="75"/>
      <c r="M8" s="75"/>
    </row>
    <row r="9" spans="1:13" ht="18" customHeight="1">
      <c r="A9" s="75"/>
      <c r="B9" s="75"/>
      <c r="C9" s="75"/>
      <c r="D9" s="75"/>
      <c r="E9" s="75"/>
      <c r="F9" s="75"/>
      <c r="G9" s="75"/>
      <c r="H9" s="75"/>
      <c r="I9" s="75"/>
      <c r="J9" s="75"/>
      <c r="K9" s="75"/>
      <c r="L9" s="75"/>
      <c r="M9" s="75"/>
    </row>
    <row r="10" spans="1:13" ht="18" customHeight="1">
      <c r="A10" s="75"/>
      <c r="B10" s="75"/>
      <c r="C10" s="75"/>
      <c r="D10" s="75"/>
      <c r="E10" s="75"/>
      <c r="F10" s="75"/>
      <c r="G10" s="75"/>
      <c r="H10" s="75"/>
      <c r="I10" s="75"/>
      <c r="J10" s="75"/>
      <c r="K10" s="75"/>
      <c r="L10" s="75"/>
      <c r="M10" s="75"/>
    </row>
    <row r="11" spans="1:13" ht="18" customHeight="1">
      <c r="A11" s="75"/>
      <c r="B11" s="75"/>
      <c r="C11" s="75"/>
      <c r="D11" s="75"/>
      <c r="E11" s="75"/>
      <c r="F11" s="75"/>
      <c r="G11" s="75"/>
      <c r="H11" s="75"/>
      <c r="I11" s="76"/>
      <c r="J11" s="75"/>
      <c r="K11" s="75"/>
      <c r="L11" s="75"/>
      <c r="M11" s="75"/>
    </row>
    <row r="12" spans="1:13" ht="18" customHeight="1">
      <c r="A12" s="75"/>
      <c r="B12" s="75"/>
      <c r="C12" s="75"/>
      <c r="D12" s="75"/>
      <c r="E12" s="75"/>
      <c r="F12" s="75"/>
      <c r="G12" s="75"/>
      <c r="H12" s="76"/>
      <c r="I12" s="76"/>
      <c r="J12" s="75"/>
      <c r="K12" s="75"/>
      <c r="L12" s="75"/>
      <c r="M12" s="75"/>
    </row>
    <row r="13" spans="2:14" ht="18"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23" sqref="F2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1" t="s">
        <v>17</v>
      </c>
      <c r="B1" s="92"/>
      <c r="C1" s="92"/>
      <c r="D1" s="92"/>
      <c r="E1" s="92"/>
      <c r="F1" s="93"/>
    </row>
    <row r="2" spans="1:6" ht="15.75" customHeight="1">
      <c r="A2" s="94" t="s">
        <v>141</v>
      </c>
      <c r="B2" s="95"/>
      <c r="C2" s="95"/>
      <c r="D2" s="95"/>
      <c r="E2" s="95"/>
      <c r="F2" s="95"/>
    </row>
    <row r="3" spans="1:6" ht="15" customHeight="1">
      <c r="A3" s="96"/>
      <c r="B3" s="96"/>
      <c r="C3" s="97"/>
      <c r="D3" s="97"/>
      <c r="E3" s="98"/>
      <c r="F3" s="135" t="s">
        <v>47</v>
      </c>
    </row>
    <row r="4" spans="1:6" ht="17.25" customHeight="1">
      <c r="A4" s="99" t="s">
        <v>48</v>
      </c>
      <c r="B4" s="99"/>
      <c r="C4" s="99" t="s">
        <v>49</v>
      </c>
      <c r="D4" s="99"/>
      <c r="E4" s="99"/>
      <c r="F4" s="99"/>
    </row>
    <row r="5" spans="1:6" ht="17.25" customHeight="1">
      <c r="A5" s="99" t="s">
        <v>50</v>
      </c>
      <c r="B5" s="99" t="s">
        <v>51</v>
      </c>
      <c r="C5" s="99" t="s">
        <v>52</v>
      </c>
      <c r="D5" s="100" t="s">
        <v>51</v>
      </c>
      <c r="E5" s="99" t="s">
        <v>53</v>
      </c>
      <c r="F5" s="99" t="s">
        <v>51</v>
      </c>
    </row>
    <row r="6" spans="1:6" ht="17.25" customHeight="1">
      <c r="A6" s="136" t="s">
        <v>142</v>
      </c>
      <c r="B6" s="137">
        <f>B7+B9+B10</f>
        <v>806.524</v>
      </c>
      <c r="C6" s="136" t="s">
        <v>142</v>
      </c>
      <c r="D6" s="104">
        <f>SUM(D7:D34)</f>
        <v>806.524</v>
      </c>
      <c r="E6" s="108" t="s">
        <v>142</v>
      </c>
      <c r="F6" s="106">
        <f>F7+F12+F23+F24+F25</f>
        <v>806.524</v>
      </c>
    </row>
    <row r="7" spans="1:6" ht="17.25" customHeight="1">
      <c r="A7" s="101" t="s">
        <v>143</v>
      </c>
      <c r="B7" s="104">
        <v>806.524</v>
      </c>
      <c r="C7" s="138" t="s">
        <v>56</v>
      </c>
      <c r="D7" s="104">
        <v>471.524</v>
      </c>
      <c r="E7" s="108" t="s">
        <v>57</v>
      </c>
      <c r="F7" s="106">
        <f>SUM(F8:F11)</f>
        <v>806.524</v>
      </c>
    </row>
    <row r="8" spans="1:8" ht="17.25" customHeight="1">
      <c r="A8" s="139" t="s">
        <v>144</v>
      </c>
      <c r="B8" s="104"/>
      <c r="C8" s="138" t="s">
        <v>59</v>
      </c>
      <c r="D8" s="104"/>
      <c r="E8" s="108" t="s">
        <v>60</v>
      </c>
      <c r="F8" s="104">
        <v>184.46</v>
      </c>
      <c r="H8" s="60"/>
    </row>
    <row r="9" spans="1:6" ht="17.25" customHeight="1">
      <c r="A9" s="101" t="s">
        <v>145</v>
      </c>
      <c r="B9" s="104"/>
      <c r="C9" s="138" t="s">
        <v>62</v>
      </c>
      <c r="D9" s="104"/>
      <c r="E9" s="108" t="s">
        <v>63</v>
      </c>
      <c r="F9" s="104">
        <v>622.064</v>
      </c>
    </row>
    <row r="10" spans="1:6" ht="17.25" customHeight="1">
      <c r="A10" s="101" t="s">
        <v>146</v>
      </c>
      <c r="B10" s="104"/>
      <c r="C10" s="138" t="s">
        <v>65</v>
      </c>
      <c r="D10" s="104"/>
      <c r="E10" s="108" t="s">
        <v>66</v>
      </c>
      <c r="F10" s="104"/>
    </row>
    <row r="11" spans="1:6" ht="17.25" customHeight="1">
      <c r="A11" s="101"/>
      <c r="B11" s="104"/>
      <c r="C11" s="138" t="s">
        <v>68</v>
      </c>
      <c r="D11" s="104"/>
      <c r="E11" s="108" t="s">
        <v>69</v>
      </c>
      <c r="F11" s="104"/>
    </row>
    <row r="12" spans="1:6" ht="17.25" customHeight="1">
      <c r="A12" s="101"/>
      <c r="B12" s="104"/>
      <c r="C12" s="138" t="s">
        <v>71</v>
      </c>
      <c r="D12" s="104"/>
      <c r="E12" s="108" t="s">
        <v>72</v>
      </c>
      <c r="F12" s="106">
        <f>SUM(F13:F22)</f>
        <v>0</v>
      </c>
    </row>
    <row r="13" spans="1:6" ht="17.25" customHeight="1">
      <c r="A13" s="101"/>
      <c r="B13" s="104"/>
      <c r="C13" s="138" t="s">
        <v>74</v>
      </c>
      <c r="D13" s="104"/>
      <c r="E13" s="140" t="s">
        <v>60</v>
      </c>
      <c r="F13" s="104"/>
    </row>
    <row r="14" spans="1:6" ht="17.25" customHeight="1">
      <c r="A14" s="101"/>
      <c r="B14" s="104"/>
      <c r="C14" s="138" t="s">
        <v>76</v>
      </c>
      <c r="D14" s="104"/>
      <c r="E14" s="140" t="s">
        <v>63</v>
      </c>
      <c r="F14" s="104"/>
    </row>
    <row r="15" spans="1:6" ht="17.25" customHeight="1">
      <c r="A15" s="141"/>
      <c r="B15" s="104"/>
      <c r="C15" s="138" t="s">
        <v>78</v>
      </c>
      <c r="D15" s="104"/>
      <c r="E15" s="140" t="s">
        <v>79</v>
      </c>
      <c r="F15" s="104"/>
    </row>
    <row r="16" spans="1:6" ht="17.25" customHeight="1">
      <c r="A16" s="141"/>
      <c r="B16" s="104"/>
      <c r="C16" s="138" t="s">
        <v>81</v>
      </c>
      <c r="D16" s="104"/>
      <c r="E16" s="140" t="s">
        <v>82</v>
      </c>
      <c r="F16" s="104"/>
    </row>
    <row r="17" spans="1:6" ht="17.25" customHeight="1">
      <c r="A17" s="141"/>
      <c r="B17" s="104"/>
      <c r="C17" s="138" t="s">
        <v>84</v>
      </c>
      <c r="D17" s="104">
        <v>210</v>
      </c>
      <c r="E17" s="140" t="s">
        <v>85</v>
      </c>
      <c r="F17" s="104"/>
    </row>
    <row r="18" spans="1:6" ht="17.25" customHeight="1">
      <c r="A18" s="141"/>
      <c r="B18" s="102"/>
      <c r="C18" s="138" t="s">
        <v>86</v>
      </c>
      <c r="D18" s="104">
        <v>125</v>
      </c>
      <c r="E18" s="140" t="s">
        <v>87</v>
      </c>
      <c r="F18" s="104"/>
    </row>
    <row r="19" spans="1:6" ht="17.25" customHeight="1">
      <c r="A19" s="110"/>
      <c r="B19" s="111"/>
      <c r="C19" s="138" t="s">
        <v>88</v>
      </c>
      <c r="D19" s="104"/>
      <c r="E19" s="140" t="s">
        <v>89</v>
      </c>
      <c r="F19" s="104"/>
    </row>
    <row r="20" spans="1:6" ht="17.25" customHeight="1">
      <c r="A20" s="110"/>
      <c r="B20" s="102"/>
      <c r="C20" s="138" t="s">
        <v>90</v>
      </c>
      <c r="D20" s="104"/>
      <c r="E20" s="140" t="s">
        <v>91</v>
      </c>
      <c r="F20" s="104"/>
    </row>
    <row r="21" spans="1:6" ht="17.25" customHeight="1">
      <c r="A21" s="75"/>
      <c r="B21" s="102"/>
      <c r="C21" s="138" t="s">
        <v>92</v>
      </c>
      <c r="D21" s="104"/>
      <c r="E21" s="140" t="s">
        <v>93</v>
      </c>
      <c r="F21" s="104"/>
    </row>
    <row r="22" spans="1:6" ht="17.25" customHeight="1">
      <c r="A22" s="76"/>
      <c r="B22" s="102"/>
      <c r="C22" s="138" t="s">
        <v>94</v>
      </c>
      <c r="D22" s="104"/>
      <c r="E22" s="142" t="s">
        <v>95</v>
      </c>
      <c r="F22" s="104"/>
    </row>
    <row r="23" spans="1:6" ht="17.25" customHeight="1">
      <c r="A23" s="143"/>
      <c r="B23" s="102"/>
      <c r="C23" s="138" t="s">
        <v>96</v>
      </c>
      <c r="D23" s="104"/>
      <c r="E23" s="112" t="s">
        <v>97</v>
      </c>
      <c r="F23" s="104"/>
    </row>
    <row r="24" spans="1:6" ht="17.25" customHeight="1">
      <c r="A24" s="143"/>
      <c r="B24" s="102"/>
      <c r="C24" s="138" t="s">
        <v>98</v>
      </c>
      <c r="D24" s="104"/>
      <c r="E24" s="112" t="s">
        <v>99</v>
      </c>
      <c r="F24" s="104"/>
    </row>
    <row r="25" spans="1:7" ht="17.25" customHeight="1">
      <c r="A25" s="143"/>
      <c r="B25" s="102"/>
      <c r="C25" s="138" t="s">
        <v>100</v>
      </c>
      <c r="D25" s="104"/>
      <c r="E25" s="112" t="s">
        <v>101</v>
      </c>
      <c r="F25" s="104"/>
      <c r="G25" s="60"/>
    </row>
    <row r="26" spans="1:8" ht="17.25" customHeight="1">
      <c r="A26" s="143"/>
      <c r="B26" s="102"/>
      <c r="C26" s="138" t="s">
        <v>102</v>
      </c>
      <c r="D26" s="104"/>
      <c r="E26" s="108"/>
      <c r="F26" s="104"/>
      <c r="G26" s="60"/>
      <c r="H26" s="60"/>
    </row>
    <row r="27" spans="1:8" ht="17.25" customHeight="1">
      <c r="A27" s="76"/>
      <c r="B27" s="111"/>
      <c r="C27" s="138" t="s">
        <v>103</v>
      </c>
      <c r="D27" s="104"/>
      <c r="E27" s="108"/>
      <c r="F27" s="104"/>
      <c r="G27" s="60"/>
      <c r="H27" s="60"/>
    </row>
    <row r="28" spans="1:8" ht="17.25" customHeight="1">
      <c r="A28" s="143"/>
      <c r="B28" s="102"/>
      <c r="C28" s="138" t="s">
        <v>104</v>
      </c>
      <c r="D28" s="104"/>
      <c r="E28" s="108"/>
      <c r="F28" s="104"/>
      <c r="G28" s="60"/>
      <c r="H28" s="60"/>
    </row>
    <row r="29" spans="1:8" ht="17.25" customHeight="1">
      <c r="A29" s="76"/>
      <c r="B29" s="111"/>
      <c r="C29" s="138" t="s">
        <v>105</v>
      </c>
      <c r="D29" s="104"/>
      <c r="E29" s="108"/>
      <c r="F29" s="104"/>
      <c r="G29" s="60"/>
      <c r="H29" s="60"/>
    </row>
    <row r="30" spans="1:7" ht="17.25" customHeight="1">
      <c r="A30" s="76"/>
      <c r="B30" s="102"/>
      <c r="C30" s="138" t="s">
        <v>106</v>
      </c>
      <c r="D30" s="104"/>
      <c r="E30" s="108"/>
      <c r="F30" s="104"/>
      <c r="G30" s="60"/>
    </row>
    <row r="31" spans="1:6" ht="17.25" customHeight="1">
      <c r="A31" s="76"/>
      <c r="B31" s="102"/>
      <c r="C31" s="138" t="s">
        <v>107</v>
      </c>
      <c r="D31" s="104"/>
      <c r="E31" s="108"/>
      <c r="F31" s="104"/>
    </row>
    <row r="32" spans="1:6" ht="17.25" customHeight="1">
      <c r="A32" s="76"/>
      <c r="B32" s="102"/>
      <c r="C32" s="138" t="s">
        <v>108</v>
      </c>
      <c r="D32" s="104"/>
      <c r="E32" s="108"/>
      <c r="F32" s="104"/>
    </row>
    <row r="33" spans="1:8" ht="17.25" customHeight="1">
      <c r="A33" s="76"/>
      <c r="B33" s="102"/>
      <c r="C33" s="138" t="s">
        <v>109</v>
      </c>
      <c r="D33" s="104"/>
      <c r="E33" s="108"/>
      <c r="F33" s="104"/>
      <c r="G33" s="60"/>
      <c r="H33" s="60"/>
    </row>
    <row r="34" spans="1:6" ht="17.25" customHeight="1">
      <c r="A34" s="75"/>
      <c r="B34" s="102"/>
      <c r="C34" s="138" t="s">
        <v>110</v>
      </c>
      <c r="D34" s="104"/>
      <c r="E34" s="108"/>
      <c r="F34" s="104"/>
    </row>
    <row r="35" spans="1:6" ht="17.25" customHeight="1">
      <c r="A35" s="76"/>
      <c r="B35" s="102"/>
      <c r="C35" s="103"/>
      <c r="D35" s="113"/>
      <c r="E35" s="101"/>
      <c r="F35" s="144"/>
    </row>
    <row r="36" spans="1:6" ht="17.25" customHeight="1">
      <c r="A36" s="100" t="s">
        <v>111</v>
      </c>
      <c r="B36" s="115">
        <f>B6</f>
        <v>806.524</v>
      </c>
      <c r="C36" s="100" t="s">
        <v>112</v>
      </c>
      <c r="D36" s="116">
        <f>D6</f>
        <v>806.524</v>
      </c>
      <c r="E36" s="100" t="s">
        <v>112</v>
      </c>
      <c r="F36" s="145">
        <f>SUM(F6)</f>
        <v>806.524</v>
      </c>
    </row>
    <row r="37" spans="1:6" ht="17.25" customHeight="1">
      <c r="A37" s="138" t="s">
        <v>117</v>
      </c>
      <c r="B37" s="146">
        <f>B38+B39</f>
        <v>0</v>
      </c>
      <c r="C37" s="141" t="s">
        <v>114</v>
      </c>
      <c r="D37" s="113">
        <f>SUM(B41)-SUM(D36)</f>
        <v>0</v>
      </c>
      <c r="E37" s="141" t="s">
        <v>114</v>
      </c>
      <c r="F37" s="144">
        <f>D37</f>
        <v>0</v>
      </c>
    </row>
    <row r="38" spans="1:6" ht="17.25" customHeight="1">
      <c r="A38" s="138" t="s">
        <v>118</v>
      </c>
      <c r="B38" s="102"/>
      <c r="C38" s="110"/>
      <c r="D38" s="104"/>
      <c r="E38" s="110"/>
      <c r="F38" s="104"/>
    </row>
    <row r="39" spans="1:6" ht="17.25" customHeight="1">
      <c r="A39" s="138" t="s">
        <v>147</v>
      </c>
      <c r="B39" s="102"/>
      <c r="C39" s="147"/>
      <c r="D39" s="148"/>
      <c r="E39" s="76"/>
      <c r="F39" s="113"/>
    </row>
    <row r="40" spans="1:6" ht="17.25" customHeight="1">
      <c r="A40" s="76"/>
      <c r="B40" s="102"/>
      <c r="C40" s="75"/>
      <c r="D40" s="148"/>
      <c r="E40" s="75"/>
      <c r="F40" s="148"/>
    </row>
    <row r="41" spans="1:6" ht="17.25" customHeight="1">
      <c r="A41" s="99" t="s">
        <v>120</v>
      </c>
      <c r="B41" s="115">
        <f>B36+B37</f>
        <v>806.524</v>
      </c>
      <c r="C41" s="149" t="s">
        <v>121</v>
      </c>
      <c r="D41" s="116">
        <f>D37+D36</f>
        <v>806.524</v>
      </c>
      <c r="E41" s="99" t="s">
        <v>121</v>
      </c>
      <c r="F41" s="106">
        <f>F36+F37</f>
        <v>806.524</v>
      </c>
    </row>
    <row r="42" spans="4:6" ht="12.75" customHeight="1">
      <c r="D42" s="60"/>
      <c r="F42" s="60"/>
    </row>
    <row r="43" spans="4:6" ht="12.75" customHeight="1">
      <c r="D43" s="60"/>
      <c r="F43" s="60"/>
    </row>
    <row r="44" spans="4:6" ht="12.75" customHeight="1">
      <c r="D44" s="60"/>
      <c r="F44" s="60"/>
    </row>
    <row r="45" spans="4:6" ht="12.75" customHeight="1">
      <c r="D45" s="60"/>
      <c r="F45" s="60"/>
    </row>
    <row r="46" spans="4:6" ht="12.75" customHeight="1">
      <c r="D46" s="60"/>
      <c r="F46" s="60"/>
    </row>
    <row r="47" spans="4:6" ht="12.75" customHeight="1">
      <c r="D47" s="60"/>
      <c r="F47" s="60"/>
    </row>
    <row r="48" spans="4:6" ht="12.75" customHeight="1">
      <c r="D48" s="60"/>
      <c r="F48" s="60"/>
    </row>
    <row r="49" spans="4:6" ht="12.75" customHeight="1">
      <c r="D49" s="60"/>
      <c r="F49" s="60"/>
    </row>
    <row r="50" spans="4:6" ht="12.75" customHeight="1">
      <c r="D50" s="60"/>
      <c r="F50" s="60"/>
    </row>
    <row r="51" spans="4:6" ht="12.75" customHeight="1">
      <c r="D51" s="60"/>
      <c r="F51" s="60"/>
    </row>
    <row r="52" spans="4:6" ht="12.75" customHeight="1">
      <c r="D52" s="60"/>
      <c r="F52" s="60"/>
    </row>
    <row r="53" spans="4:6" ht="12.75" customHeight="1">
      <c r="D53" s="60"/>
      <c r="F53" s="60"/>
    </row>
    <row r="54" spans="4:6" ht="12.75" customHeight="1">
      <c r="D54" s="60"/>
      <c r="F54" s="60"/>
    </row>
    <row r="55" ht="12.75" customHeight="1">
      <c r="F55" s="60"/>
    </row>
    <row r="56" ht="12.75" customHeight="1">
      <c r="F56" s="60"/>
    </row>
    <row r="57" ht="12.75" customHeight="1">
      <c r="F57" s="60"/>
    </row>
    <row r="58" ht="12.75" customHeight="1">
      <c r="F58" s="60"/>
    </row>
    <row r="59" ht="12.75" customHeight="1">
      <c r="F59" s="60"/>
    </row>
    <row r="60" ht="12.75" customHeight="1">
      <c r="F60" s="60"/>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E8" sqref="E8"/>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0" t="s">
        <v>19</v>
      </c>
    </row>
    <row r="2" spans="1:7" ht="28.5" customHeight="1">
      <c r="A2" s="82" t="s">
        <v>20</v>
      </c>
      <c r="B2" s="82"/>
      <c r="C2" s="82"/>
      <c r="D2" s="82"/>
      <c r="E2" s="82"/>
      <c r="F2" s="82"/>
      <c r="G2" s="82"/>
    </row>
    <row r="3" ht="22.5" customHeight="1">
      <c r="G3" s="4" t="s">
        <v>47</v>
      </c>
    </row>
    <row r="4" spans="1:7" ht="23.25" customHeight="1">
      <c r="A4" s="84" t="s">
        <v>148</v>
      </c>
      <c r="B4" s="84" t="s">
        <v>149</v>
      </c>
      <c r="C4" s="84" t="s">
        <v>127</v>
      </c>
      <c r="D4" s="84" t="s">
        <v>150</v>
      </c>
      <c r="E4" s="84" t="s">
        <v>151</v>
      </c>
      <c r="F4" s="84" t="s">
        <v>152</v>
      </c>
      <c r="G4" s="84" t="s">
        <v>153</v>
      </c>
    </row>
    <row r="5" spans="1:7" ht="23.25" customHeight="1">
      <c r="A5" s="84" t="s">
        <v>137</v>
      </c>
      <c r="B5" s="84" t="s">
        <v>137</v>
      </c>
      <c r="C5" s="84">
        <v>1</v>
      </c>
      <c r="D5" s="84">
        <v>2</v>
      </c>
      <c r="E5" s="84">
        <v>3</v>
      </c>
      <c r="F5" s="84">
        <v>4</v>
      </c>
      <c r="G5" s="84" t="s">
        <v>137</v>
      </c>
    </row>
    <row r="6" spans="1:7" ht="23.25" customHeight="1">
      <c r="A6" s="84"/>
      <c r="B6" s="84" t="s">
        <v>127</v>
      </c>
      <c r="C6" s="84">
        <f>C7+C11+C12</f>
        <v>806.524</v>
      </c>
      <c r="D6" s="84">
        <f>D7</f>
        <v>247.38</v>
      </c>
      <c r="E6" s="84">
        <f>E8+E11+E12</f>
        <v>559.144</v>
      </c>
      <c r="F6" s="84"/>
      <c r="G6" s="84"/>
    </row>
    <row r="7" spans="1:7" ht="23.25" customHeight="1">
      <c r="A7" s="84">
        <v>201</v>
      </c>
      <c r="B7" s="84" t="s">
        <v>154</v>
      </c>
      <c r="C7" s="84">
        <f>E7+D7</f>
        <v>471.524</v>
      </c>
      <c r="D7" s="84">
        <v>247.38</v>
      </c>
      <c r="E7" s="84">
        <v>224.144</v>
      </c>
      <c r="F7" s="84"/>
      <c r="G7" s="84"/>
    </row>
    <row r="8" spans="1:7" ht="23.25" customHeight="1">
      <c r="A8" s="84">
        <v>20103</v>
      </c>
      <c r="B8" s="84" t="s">
        <v>155</v>
      </c>
      <c r="C8" s="84">
        <f>D8+E8</f>
        <v>471.524</v>
      </c>
      <c r="D8" s="84">
        <v>247.38</v>
      </c>
      <c r="E8" s="84">
        <v>224.144</v>
      </c>
      <c r="F8" s="84"/>
      <c r="G8" s="84"/>
    </row>
    <row r="9" spans="1:7" ht="23.25" customHeight="1">
      <c r="A9" s="84">
        <v>2010305</v>
      </c>
      <c r="B9" s="84" t="s">
        <v>156</v>
      </c>
      <c r="C9" s="84">
        <f>E9+D9</f>
        <v>247.38</v>
      </c>
      <c r="D9" s="84">
        <v>247.38</v>
      </c>
      <c r="E9" s="84"/>
      <c r="F9" s="84"/>
      <c r="G9" s="84"/>
    </row>
    <row r="10" spans="1:7" ht="23.25" customHeight="1">
      <c r="A10" s="84">
        <v>2010399</v>
      </c>
      <c r="B10" s="84" t="s">
        <v>157</v>
      </c>
      <c r="C10" s="84"/>
      <c r="D10" s="84"/>
      <c r="E10" s="84">
        <v>224.144</v>
      </c>
      <c r="F10" s="84"/>
      <c r="G10" s="84"/>
    </row>
    <row r="11" spans="1:7" ht="23.25" customHeight="1">
      <c r="A11" s="84">
        <v>21203</v>
      </c>
      <c r="B11" s="84" t="s">
        <v>158</v>
      </c>
      <c r="C11" s="84">
        <f>E11+D11</f>
        <v>210</v>
      </c>
      <c r="D11" s="84"/>
      <c r="E11" s="84">
        <v>210</v>
      </c>
      <c r="F11" s="84"/>
      <c r="G11" s="84"/>
    </row>
    <row r="12" spans="1:7" ht="23.25" customHeight="1">
      <c r="A12" s="84">
        <v>2120501</v>
      </c>
      <c r="B12" s="84" t="s">
        <v>159</v>
      </c>
      <c r="C12" s="84">
        <f>E12+D12</f>
        <v>125</v>
      </c>
      <c r="D12" s="84"/>
      <c r="E12" s="84">
        <v>125</v>
      </c>
      <c r="F12" s="84"/>
      <c r="G12" s="84"/>
    </row>
    <row r="13" spans="1:3" ht="12.75" customHeight="1">
      <c r="A13" s="60"/>
      <c r="C13" s="60"/>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25">
      <selection activeCell="E42" sqref="E4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60" t="s">
        <v>21</v>
      </c>
    </row>
    <row r="2" spans="1:6" ht="28.5" customHeight="1">
      <c r="A2" s="82" t="s">
        <v>22</v>
      </c>
      <c r="B2" s="82"/>
      <c r="C2" s="82"/>
      <c r="D2" s="82"/>
      <c r="E2" s="82"/>
      <c r="F2" s="82"/>
    </row>
    <row r="3" ht="22.5" customHeight="1">
      <c r="F3" s="4" t="s">
        <v>47</v>
      </c>
    </row>
    <row r="4" spans="1:6" ht="22.5" customHeight="1">
      <c r="A4" s="84" t="s">
        <v>160</v>
      </c>
      <c r="B4" s="84" t="s">
        <v>161</v>
      </c>
      <c r="C4" s="84" t="s">
        <v>127</v>
      </c>
      <c r="D4" s="84" t="s">
        <v>150</v>
      </c>
      <c r="E4" s="84" t="s">
        <v>151</v>
      </c>
      <c r="F4" s="84" t="s">
        <v>152</v>
      </c>
    </row>
    <row r="5" spans="1:6" ht="15.75" customHeight="1">
      <c r="A5" s="71" t="s">
        <v>137</v>
      </c>
      <c r="B5" s="71" t="s">
        <v>137</v>
      </c>
      <c r="C5" s="71">
        <v>1</v>
      </c>
      <c r="D5" s="71">
        <v>2</v>
      </c>
      <c r="E5" s="71">
        <v>3</v>
      </c>
      <c r="F5" s="71">
        <v>4</v>
      </c>
    </row>
    <row r="6" spans="1:6" s="125" customFormat="1" ht="24" customHeight="1">
      <c r="A6" s="121"/>
      <c r="B6" s="121" t="s">
        <v>162</v>
      </c>
      <c r="C6" s="127">
        <f>C7+C13+C32</f>
        <v>806.5237999999999</v>
      </c>
      <c r="D6" s="128">
        <f>D7+D13+D32</f>
        <v>247.37980000000002</v>
      </c>
      <c r="E6" s="127">
        <f>E13</f>
        <v>559.144</v>
      </c>
      <c r="F6" s="129"/>
    </row>
    <row r="7" spans="1:6" s="125" customFormat="1" ht="24" customHeight="1">
      <c r="A7" s="121" t="s">
        <v>163</v>
      </c>
      <c r="B7" s="121" t="s">
        <v>164</v>
      </c>
      <c r="C7" s="128">
        <f aca="true" t="shared" si="0" ref="C7:C12">D7+E7</f>
        <v>169.2768</v>
      </c>
      <c r="D7" s="128">
        <f>D8+D9+D10+D11</f>
        <v>169.2768</v>
      </c>
      <c r="E7" s="128"/>
      <c r="F7" s="130"/>
    </row>
    <row r="8" spans="1:6" s="126" customFormat="1" ht="24" customHeight="1">
      <c r="A8" s="122" t="s">
        <v>165</v>
      </c>
      <c r="B8" s="122" t="s">
        <v>166</v>
      </c>
      <c r="C8" s="128">
        <f t="shared" si="0"/>
        <v>85.1508</v>
      </c>
      <c r="D8" s="131">
        <v>85.1508</v>
      </c>
      <c r="E8" s="131"/>
      <c r="F8" s="132"/>
    </row>
    <row r="9" spans="1:6" s="126" customFormat="1" ht="24" customHeight="1">
      <c r="A9" s="122" t="s">
        <v>167</v>
      </c>
      <c r="B9" s="122" t="s">
        <v>168</v>
      </c>
      <c r="C9" s="128">
        <f t="shared" si="0"/>
        <v>41.376</v>
      </c>
      <c r="D9" s="131">
        <v>41.376</v>
      </c>
      <c r="E9" s="131"/>
      <c r="F9" s="132"/>
    </row>
    <row r="10" spans="1:6" s="126" customFormat="1" ht="24" customHeight="1">
      <c r="A10" s="122" t="s">
        <v>169</v>
      </c>
      <c r="B10" s="122" t="s">
        <v>170</v>
      </c>
      <c r="C10" s="128">
        <f t="shared" si="0"/>
        <v>15.2</v>
      </c>
      <c r="D10" s="131">
        <v>15.2</v>
      </c>
      <c r="E10" s="131"/>
      <c r="F10" s="132"/>
    </row>
    <row r="11" spans="1:6" s="126" customFormat="1" ht="24" customHeight="1">
      <c r="A11" s="122" t="s">
        <v>171</v>
      </c>
      <c r="B11" s="122" t="s">
        <v>172</v>
      </c>
      <c r="C11" s="128">
        <f t="shared" si="0"/>
        <v>27.55</v>
      </c>
      <c r="D11" s="131">
        <v>27.55</v>
      </c>
      <c r="E11" s="131"/>
      <c r="F11" s="132"/>
    </row>
    <row r="12" spans="1:6" s="126" customFormat="1" ht="24" customHeight="1">
      <c r="A12" s="122" t="s">
        <v>173</v>
      </c>
      <c r="B12" s="122" t="s">
        <v>174</v>
      </c>
      <c r="C12" s="128">
        <f t="shared" si="0"/>
        <v>0</v>
      </c>
      <c r="D12" s="131"/>
      <c r="E12" s="131"/>
      <c r="F12" s="132"/>
    </row>
    <row r="13" spans="1:6" s="125" customFormat="1" ht="24" customHeight="1">
      <c r="A13" s="121" t="s">
        <v>175</v>
      </c>
      <c r="B13" s="121" t="s">
        <v>176</v>
      </c>
      <c r="C13" s="127">
        <f>C14+C15+C16+C17+C18+C19+C20+C21+C22+C24+C27+C28+C29+C30+C31</f>
        <v>622.067</v>
      </c>
      <c r="D13" s="128">
        <f>D14+D15+D16+D18+D19+D20+D21+D22+D23+D24+D25+D26+D27+D28+D29+D30+D31</f>
        <v>62.92300000000001</v>
      </c>
      <c r="E13" s="127">
        <f>E17+E19+E20+E21+E22+E27+E30+E31</f>
        <v>559.144</v>
      </c>
      <c r="F13" s="129"/>
    </row>
    <row r="14" spans="1:6" s="126" customFormat="1" ht="24" customHeight="1">
      <c r="A14" s="122" t="s">
        <v>177</v>
      </c>
      <c r="B14" s="122" t="s">
        <v>178</v>
      </c>
      <c r="C14" s="128">
        <f aca="true" t="shared" si="1" ref="C14:C31">E14+D14</f>
        <v>5</v>
      </c>
      <c r="D14" s="131">
        <v>5</v>
      </c>
      <c r="E14" s="131"/>
      <c r="F14" s="132"/>
    </row>
    <row r="15" spans="1:6" s="126" customFormat="1" ht="24" customHeight="1">
      <c r="A15" s="122" t="s">
        <v>179</v>
      </c>
      <c r="B15" s="122" t="s">
        <v>180</v>
      </c>
      <c r="C15" s="128">
        <f t="shared" si="1"/>
        <v>1</v>
      </c>
      <c r="D15" s="131">
        <v>1</v>
      </c>
      <c r="E15" s="131"/>
      <c r="F15" s="132"/>
    </row>
    <row r="16" spans="1:6" s="126" customFormat="1" ht="24" customHeight="1">
      <c r="A16" s="122" t="s">
        <v>181</v>
      </c>
      <c r="B16" s="122" t="s">
        <v>182</v>
      </c>
      <c r="C16" s="128">
        <f t="shared" si="1"/>
        <v>1</v>
      </c>
      <c r="D16" s="131">
        <v>1</v>
      </c>
      <c r="E16" s="131"/>
      <c r="F16" s="130"/>
    </row>
    <row r="17" spans="1:6" s="126" customFormat="1" ht="24" customHeight="1">
      <c r="A17" s="122" t="s">
        <v>183</v>
      </c>
      <c r="B17" s="122" t="s">
        <v>184</v>
      </c>
      <c r="C17" s="128">
        <f t="shared" si="1"/>
        <v>50</v>
      </c>
      <c r="D17" s="131">
        <v>0</v>
      </c>
      <c r="E17" s="131">
        <v>50</v>
      </c>
      <c r="F17" s="130"/>
    </row>
    <row r="18" spans="1:6" s="126" customFormat="1" ht="24" customHeight="1">
      <c r="A18" s="122" t="s">
        <v>185</v>
      </c>
      <c r="B18" s="122" t="s">
        <v>186</v>
      </c>
      <c r="C18" s="127">
        <f t="shared" si="1"/>
        <v>0.603</v>
      </c>
      <c r="D18" s="133">
        <v>0.603</v>
      </c>
      <c r="E18" s="131"/>
      <c r="F18" s="132"/>
    </row>
    <row r="19" spans="1:6" s="126" customFormat="1" ht="24" customHeight="1">
      <c r="A19" s="122" t="s">
        <v>187</v>
      </c>
      <c r="B19" s="122" t="s">
        <v>188</v>
      </c>
      <c r="C19" s="128">
        <f t="shared" si="1"/>
        <v>25</v>
      </c>
      <c r="D19" s="131"/>
      <c r="E19" s="131">
        <v>25</v>
      </c>
      <c r="F19" s="132"/>
    </row>
    <row r="20" spans="1:6" s="126" customFormat="1" ht="24" customHeight="1">
      <c r="A20" s="122" t="s">
        <v>189</v>
      </c>
      <c r="B20" s="122" t="s">
        <v>190</v>
      </c>
      <c r="C20" s="127">
        <f t="shared" si="1"/>
        <v>41.534</v>
      </c>
      <c r="D20" s="131">
        <v>13.39</v>
      </c>
      <c r="E20" s="133">
        <v>28.144</v>
      </c>
      <c r="F20" s="132"/>
    </row>
    <row r="21" spans="1:6" s="126" customFormat="1" ht="24" customHeight="1">
      <c r="A21" s="122" t="s">
        <v>191</v>
      </c>
      <c r="B21" s="122" t="s">
        <v>192</v>
      </c>
      <c r="C21" s="128">
        <f t="shared" si="1"/>
        <v>2.5</v>
      </c>
      <c r="D21" s="131">
        <v>1.5</v>
      </c>
      <c r="E21" s="131">
        <v>1</v>
      </c>
      <c r="F21" s="130"/>
    </row>
    <row r="22" spans="1:6" s="126" customFormat="1" ht="30.75" customHeight="1">
      <c r="A22" s="122" t="s">
        <v>193</v>
      </c>
      <c r="B22" s="122" t="s">
        <v>194</v>
      </c>
      <c r="C22" s="128">
        <f t="shared" si="1"/>
        <v>145</v>
      </c>
      <c r="D22" s="131">
        <v>20</v>
      </c>
      <c r="E22" s="131">
        <v>125</v>
      </c>
      <c r="F22" s="122"/>
    </row>
    <row r="23" spans="1:6" s="126" customFormat="1" ht="30.75" customHeight="1">
      <c r="A23" s="122" t="s">
        <v>195</v>
      </c>
      <c r="B23" s="122" t="s">
        <v>196</v>
      </c>
      <c r="C23" s="128">
        <f t="shared" si="1"/>
        <v>0</v>
      </c>
      <c r="D23" s="131"/>
      <c r="E23" s="131"/>
      <c r="F23" s="134"/>
    </row>
    <row r="24" spans="1:6" s="126" customFormat="1" ht="24" customHeight="1">
      <c r="A24" s="122" t="s">
        <v>197</v>
      </c>
      <c r="B24" s="122" t="s">
        <v>198</v>
      </c>
      <c r="C24" s="128">
        <f t="shared" si="1"/>
        <v>0.5</v>
      </c>
      <c r="D24" s="131">
        <v>0.5</v>
      </c>
      <c r="E24" s="131"/>
      <c r="F24" s="132"/>
    </row>
    <row r="25" spans="1:6" s="126" customFormat="1" ht="24" customHeight="1">
      <c r="A25" s="122" t="s">
        <v>199</v>
      </c>
      <c r="B25" s="122" t="s">
        <v>200</v>
      </c>
      <c r="C25" s="128">
        <f t="shared" si="1"/>
        <v>0</v>
      </c>
      <c r="D25" s="131"/>
      <c r="E25" s="131"/>
      <c r="F25" s="132"/>
    </row>
    <row r="26" spans="1:6" s="126" customFormat="1" ht="24" customHeight="1">
      <c r="A26" s="122" t="s">
        <v>201</v>
      </c>
      <c r="B26" s="122" t="s">
        <v>202</v>
      </c>
      <c r="C26" s="128">
        <f t="shared" si="1"/>
        <v>0</v>
      </c>
      <c r="D26" s="131"/>
      <c r="E26" s="131"/>
      <c r="F26" s="132"/>
    </row>
    <row r="27" spans="1:6" s="126" customFormat="1" ht="45.75" customHeight="1">
      <c r="A27" s="122" t="s">
        <v>203</v>
      </c>
      <c r="B27" s="122" t="s">
        <v>204</v>
      </c>
      <c r="C27" s="128">
        <f t="shared" si="1"/>
        <v>234.91</v>
      </c>
      <c r="D27" s="131">
        <v>4.91</v>
      </c>
      <c r="E27" s="131">
        <v>230</v>
      </c>
      <c r="F27" s="122"/>
    </row>
    <row r="28" spans="1:6" s="126" customFormat="1" ht="24" customHeight="1">
      <c r="A28" s="122" t="s">
        <v>205</v>
      </c>
      <c r="B28" s="122" t="s">
        <v>206</v>
      </c>
      <c r="C28" s="128">
        <f t="shared" si="1"/>
        <v>1.52</v>
      </c>
      <c r="D28" s="131">
        <v>1.52</v>
      </c>
      <c r="E28" s="131"/>
      <c r="F28" s="132"/>
    </row>
    <row r="29" spans="1:6" s="126" customFormat="1" ht="24" customHeight="1">
      <c r="A29" s="122" t="s">
        <v>207</v>
      </c>
      <c r="B29" s="122" t="s">
        <v>208</v>
      </c>
      <c r="C29" s="128">
        <f t="shared" si="1"/>
        <v>12</v>
      </c>
      <c r="D29" s="131">
        <v>12</v>
      </c>
      <c r="E29" s="131"/>
      <c r="F29" s="132"/>
    </row>
    <row r="30" spans="1:6" s="126" customFormat="1" ht="24" customHeight="1">
      <c r="A30" s="122" t="s">
        <v>209</v>
      </c>
      <c r="B30" s="122" t="s">
        <v>210</v>
      </c>
      <c r="C30" s="128">
        <f t="shared" si="1"/>
        <v>51</v>
      </c>
      <c r="D30" s="131">
        <v>1</v>
      </c>
      <c r="E30" s="131">
        <v>50</v>
      </c>
      <c r="F30" s="132"/>
    </row>
    <row r="31" spans="1:6" s="126" customFormat="1" ht="24" customHeight="1">
      <c r="A31" s="122" t="s">
        <v>211</v>
      </c>
      <c r="B31" s="122" t="s">
        <v>212</v>
      </c>
      <c r="C31" s="128">
        <f t="shared" si="1"/>
        <v>50.5</v>
      </c>
      <c r="D31" s="131">
        <v>0.5</v>
      </c>
      <c r="E31" s="131">
        <v>50</v>
      </c>
      <c r="F31" s="132"/>
    </row>
    <row r="32" spans="1:6" s="125" customFormat="1" ht="24" customHeight="1">
      <c r="A32" s="121" t="s">
        <v>213</v>
      </c>
      <c r="B32" s="121" t="s">
        <v>214</v>
      </c>
      <c r="C32" s="128">
        <f>D32</f>
        <v>15.18</v>
      </c>
      <c r="D32" s="128">
        <v>15.18</v>
      </c>
      <c r="E32" s="128"/>
      <c r="F32" s="129"/>
    </row>
    <row r="33" spans="1:6" s="126" customFormat="1" ht="24" customHeight="1">
      <c r="A33" s="122" t="s">
        <v>215</v>
      </c>
      <c r="B33" s="122" t="s">
        <v>216</v>
      </c>
      <c r="C33" s="128">
        <f aca="true" t="shared" si="2" ref="C33:C40">E33+D33</f>
        <v>0</v>
      </c>
      <c r="D33" s="131"/>
      <c r="E33" s="131"/>
      <c r="F33" s="132"/>
    </row>
    <row r="34" spans="1:6" s="126" customFormat="1" ht="24" customHeight="1">
      <c r="A34" s="122" t="s">
        <v>217</v>
      </c>
      <c r="B34" s="122" t="s">
        <v>218</v>
      </c>
      <c r="C34" s="128">
        <f t="shared" si="2"/>
        <v>0</v>
      </c>
      <c r="D34" s="131"/>
      <c r="E34" s="131"/>
      <c r="F34" s="132"/>
    </row>
    <row r="35" spans="1:6" s="126" customFormat="1" ht="24" customHeight="1">
      <c r="A35" s="122" t="s">
        <v>219</v>
      </c>
      <c r="B35" s="122" t="s">
        <v>220</v>
      </c>
      <c r="C35" s="128">
        <f t="shared" si="2"/>
        <v>0</v>
      </c>
      <c r="D35" s="131"/>
      <c r="E35" s="131"/>
      <c r="F35" s="132"/>
    </row>
    <row r="36" spans="1:6" s="126" customFormat="1" ht="24" customHeight="1">
      <c r="A36" s="122" t="s">
        <v>221</v>
      </c>
      <c r="B36" s="122" t="s">
        <v>222</v>
      </c>
      <c r="C36" s="128">
        <f t="shared" si="2"/>
        <v>15.18</v>
      </c>
      <c r="D36" s="131">
        <v>15.18</v>
      </c>
      <c r="E36" s="131"/>
      <c r="F36" s="132"/>
    </row>
    <row r="37" spans="1:6" s="126" customFormat="1" ht="24" customHeight="1">
      <c r="A37" s="122" t="s">
        <v>223</v>
      </c>
      <c r="B37" s="122" t="s">
        <v>224</v>
      </c>
      <c r="C37" s="128">
        <f t="shared" si="2"/>
        <v>0</v>
      </c>
      <c r="D37" s="131"/>
      <c r="E37" s="131"/>
      <c r="F37" s="132"/>
    </row>
    <row r="38" spans="1:6" s="126" customFormat="1" ht="24" customHeight="1">
      <c r="A38" s="122" t="s">
        <v>225</v>
      </c>
      <c r="B38" s="122" t="s">
        <v>226</v>
      </c>
      <c r="C38" s="128">
        <f t="shared" si="2"/>
        <v>0</v>
      </c>
      <c r="D38" s="131"/>
      <c r="E38" s="131"/>
      <c r="F38" s="132"/>
    </row>
    <row r="39" spans="1:6" s="125" customFormat="1" ht="24" customHeight="1">
      <c r="A39" s="121" t="s">
        <v>227</v>
      </c>
      <c r="B39" s="121" t="s">
        <v>228</v>
      </c>
      <c r="C39" s="128">
        <f t="shared" si="2"/>
        <v>0</v>
      </c>
      <c r="D39" s="128"/>
      <c r="E39" s="128"/>
      <c r="F39" s="129"/>
    </row>
    <row r="40" spans="1:6" s="126" customFormat="1" ht="24" customHeight="1">
      <c r="A40" s="122" t="s">
        <v>229</v>
      </c>
      <c r="B40" s="122" t="s">
        <v>230</v>
      </c>
      <c r="C40" s="128">
        <f t="shared" si="2"/>
        <v>0</v>
      </c>
      <c r="D40" s="131"/>
      <c r="E40" s="131"/>
      <c r="F40" s="132"/>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11" sqref="C11"/>
    </sheetView>
  </sheetViews>
  <sheetFormatPr defaultColWidth="9.16015625" defaultRowHeight="12.75" customHeight="1"/>
  <cols>
    <col min="1" max="6" width="21.33203125" style="0" customWidth="1"/>
  </cols>
  <sheetData>
    <row r="1" ht="30" customHeight="1">
      <c r="A1" s="60" t="s">
        <v>23</v>
      </c>
    </row>
    <row r="2" spans="1:6" ht="28.5" customHeight="1">
      <c r="A2" s="82" t="s">
        <v>231</v>
      </c>
      <c r="B2" s="82"/>
      <c r="C2" s="82"/>
      <c r="D2" s="82"/>
      <c r="E2" s="82"/>
      <c r="F2" s="82"/>
    </row>
    <row r="3" ht="22.5" customHeight="1">
      <c r="F3" s="4" t="s">
        <v>47</v>
      </c>
    </row>
    <row r="4" spans="1:6" ht="22.5" customHeight="1">
      <c r="A4" s="84" t="s">
        <v>148</v>
      </c>
      <c r="B4" s="84" t="s">
        <v>149</v>
      </c>
      <c r="C4" s="84" t="s">
        <v>127</v>
      </c>
      <c r="D4" s="84" t="s">
        <v>150</v>
      </c>
      <c r="E4" s="84" t="s">
        <v>151</v>
      </c>
      <c r="F4" s="84" t="s">
        <v>153</v>
      </c>
    </row>
    <row r="5" spans="1:6" ht="15.75" customHeight="1">
      <c r="A5" s="71" t="s">
        <v>137</v>
      </c>
      <c r="B5" s="71" t="s">
        <v>137</v>
      </c>
      <c r="C5" s="71">
        <v>1</v>
      </c>
      <c r="D5" s="71">
        <v>2</v>
      </c>
      <c r="E5" s="71">
        <v>3</v>
      </c>
      <c r="F5" s="71" t="s">
        <v>137</v>
      </c>
    </row>
    <row r="6" spans="1:6" ht="12.75" customHeight="1">
      <c r="A6" s="84">
        <v>201</v>
      </c>
      <c r="B6" s="84" t="s">
        <v>154</v>
      </c>
      <c r="C6" s="124">
        <f>SUM(D6:E6)</f>
        <v>247.38</v>
      </c>
      <c r="D6" s="75">
        <v>184.46</v>
      </c>
      <c r="E6" s="75">
        <v>62.92</v>
      </c>
      <c r="F6" s="75"/>
    </row>
    <row r="7" spans="1:6" ht="12.75" customHeight="1">
      <c r="A7" s="84">
        <v>20103</v>
      </c>
      <c r="B7" s="84" t="s">
        <v>155</v>
      </c>
      <c r="C7" s="124">
        <f>SUM(D7:E7)</f>
        <v>247.38</v>
      </c>
      <c r="D7" s="75">
        <v>184.46</v>
      </c>
      <c r="E7" s="75">
        <v>62.92</v>
      </c>
      <c r="F7" s="75"/>
    </row>
    <row r="8" spans="1:6" ht="12.75" customHeight="1">
      <c r="A8" s="84">
        <v>2010305</v>
      </c>
      <c r="B8" s="84" t="s">
        <v>156</v>
      </c>
      <c r="C8" s="124">
        <f>SUM(D8:E8)</f>
        <v>247.38</v>
      </c>
      <c r="D8" s="75">
        <v>184.46</v>
      </c>
      <c r="E8" s="75">
        <v>62.92</v>
      </c>
      <c r="F8" s="75"/>
    </row>
    <row r="9" spans="1:6" ht="12.75" customHeight="1">
      <c r="A9" s="75"/>
      <c r="B9" s="75"/>
      <c r="C9" s="75"/>
      <c r="D9" s="75"/>
      <c r="E9" s="75"/>
      <c r="F9" s="75"/>
    </row>
    <row r="10" spans="1:6" ht="12.75" customHeight="1">
      <c r="A10" s="75"/>
      <c r="B10" s="75"/>
      <c r="C10" s="75"/>
      <c r="D10" s="75"/>
      <c r="E10" s="75"/>
      <c r="F10" s="75"/>
    </row>
    <row r="11" spans="1:6" ht="12.75" customHeight="1">
      <c r="A11" s="75"/>
      <c r="B11" s="75"/>
      <c r="C11" s="75"/>
      <c r="D11" s="76"/>
      <c r="E11" s="75"/>
      <c r="F11" s="75"/>
    </row>
    <row r="12" spans="1:6" ht="12.75" customHeight="1">
      <c r="A12" s="75"/>
      <c r="B12" s="75"/>
      <c r="C12" s="75"/>
      <c r="D12" s="75"/>
      <c r="E12" s="75"/>
      <c r="F12" s="75"/>
    </row>
    <row r="13" spans="1:6" ht="12.75" customHeight="1">
      <c r="A13" s="75"/>
      <c r="B13" s="76"/>
      <c r="C13" s="75"/>
      <c r="D13" s="76"/>
      <c r="E13" s="76"/>
      <c r="F13" s="76"/>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2018-06-07T08:36:30Z</cp:lastPrinted>
  <dcterms:created xsi:type="dcterms:W3CDTF">2018-01-09T01:56:11Z</dcterms:created>
  <dcterms:modified xsi:type="dcterms:W3CDTF">2018-07-02T07:11:54Z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eadingLayo">
    <vt:bool>false</vt:bool>
  </property>
</Properties>
</file>