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40" tabRatio="640" firstSheet="12" activeTab="14"/>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市级专项资金整体绩效目标表" sheetId="17" r:id="rId17"/>
    <sheet name="表16-部门单位构成、人员情况及国有资产情况统计表" sheetId="18" r:id="rId18"/>
  </sheets>
  <definedNames>
    <definedName name="_xlnm.Print_Area" localSheetId="11">'表10-部门综合预算专项业务经费支出表'!$A$1:$D$12</definedName>
    <definedName name="_xlnm.Print_Area" localSheetId="12">'表11-部门综合预算政府采购（资产配置、购买服务）预算表'!$A$1:$N$14</definedName>
    <definedName name="_xlnm.Print_Area" localSheetId="13">'表12-部门综合预算一般公共预算拨款“三公”经费及会议培训费表'!$A$1:$AC$16</definedName>
    <definedName name="_xlnm.Print_Area" localSheetId="15">'表14-部门整体支出绩效目标表'!$A$1:$H$52</definedName>
    <definedName name="_xlnm.Print_Area" localSheetId="2">'表1-部门综合预算收支总表'!$A$1:$F$45</definedName>
    <definedName name="_xlnm.Print_Area" localSheetId="3">'表2-部门综合预算收入总表'!$A$1:$P$13</definedName>
    <definedName name="_xlnm.Print_Area" localSheetId="4">'表3-部门综合预算支出总表'!$A$1:$N$12</definedName>
    <definedName name="_xlnm.Print_Area" localSheetId="5">'表4-部门综合预算财政拨款收支总表'!$A$1:$F$41</definedName>
    <definedName name="_xlnm.Print_Area" localSheetId="7">'表6-部门综合预算一般公共预算支出明细表（按经济分类科目分）'!$A$1:$F$37</definedName>
    <definedName name="_xlnm.Print_Area" localSheetId="8">'表7-部门综合预算一般公共预算基本支出明细表（按功能科目分）'!$A$1:$F$13</definedName>
    <definedName name="_xlnm.Print_Area" localSheetId="10">'表9-部门综合预算政府性基金收支表'!$A$1:$F$26</definedName>
    <definedName name="_xlnm.Print_Area" localSheetId="0">'封面'!$A$1:$A$12</definedName>
    <definedName name="_xlnm.Print_Area" localSheetId="1">'目录'!$A$1:$L$18</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comments18.xml><?xml version="1.0" encoding="utf-8"?>
<comments xmlns="http://schemas.openxmlformats.org/spreadsheetml/2006/main">
  <authors>
    <author>Administrator</author>
  </authors>
  <commentList>
    <comment ref="I6" authorId="0">
      <text>
        <r>
          <rPr>
            <sz val="9"/>
            <rFont val="宋体"/>
            <family val="0"/>
          </rPr>
          <t xml:space="preserve">不含1辆封山禁牧车辆
</t>
        </r>
      </text>
    </comment>
    <comment ref="I7" authorId="0">
      <text>
        <r>
          <rPr>
            <sz val="9"/>
            <rFont val="宋体"/>
            <family val="0"/>
          </rPr>
          <t xml:space="preserve">不含1辆封山禁牧车辆
</t>
        </r>
      </text>
    </comment>
  </commentList>
</comments>
</file>

<file path=xl/sharedStrings.xml><?xml version="1.0" encoding="utf-8"?>
<sst xmlns="http://schemas.openxmlformats.org/spreadsheetml/2006/main" count="1434" uniqueCount="569">
  <si>
    <t>附件2</t>
  </si>
  <si>
    <t>2022年部门综合预算公开报表</t>
  </si>
  <si>
    <t xml:space="preserve">                部门名称：神木市西沟街道办事处</t>
  </si>
  <si>
    <t xml:space="preserve">                保密审查情况：已审查 </t>
  </si>
  <si>
    <t xml:space="preserve">                部门主要负责人审签情况：已审签</t>
  </si>
  <si>
    <t>目录</t>
  </si>
  <si>
    <t>序号</t>
  </si>
  <si>
    <t>表格名称</t>
  </si>
  <si>
    <t>是否空表</t>
  </si>
  <si>
    <t>公开空表理由</t>
  </si>
  <si>
    <t>表1</t>
  </si>
  <si>
    <t>2022年部门综合预算收支总表</t>
  </si>
  <si>
    <t>否</t>
  </si>
  <si>
    <t>表2</t>
  </si>
  <si>
    <t>2022年部门综合预算收入总表</t>
  </si>
  <si>
    <t>表3</t>
  </si>
  <si>
    <t>2022年部门综合预算支出总表</t>
  </si>
  <si>
    <t>表4</t>
  </si>
  <si>
    <t>2022年部门综合预算财政拨款收支总表</t>
  </si>
  <si>
    <t>表5</t>
  </si>
  <si>
    <t>2022年部门综合预算一般公共预算支出明细表（按功能科目分）</t>
  </si>
  <si>
    <t>表6</t>
  </si>
  <si>
    <t>2022年部门综合预算一般公共预算支出明细表（按经济分类科目分）</t>
  </si>
  <si>
    <t>表7</t>
  </si>
  <si>
    <t>2022年部门综合预算一般公共预算基本支出明细表（按功能科目分）</t>
  </si>
  <si>
    <t>表8</t>
  </si>
  <si>
    <t>2022年部门综合预算一般公共预算基本支出明细表（按经济分类科目分）</t>
  </si>
  <si>
    <t>表9</t>
  </si>
  <si>
    <t>2022年部门综合预算政府性基金收支表</t>
  </si>
  <si>
    <t>是</t>
  </si>
  <si>
    <t>我街道不涉及政府基金预算收支</t>
  </si>
  <si>
    <t>表10</t>
  </si>
  <si>
    <t>2022年部门综合预算专项业务经费支出表</t>
  </si>
  <si>
    <t>表11</t>
  </si>
  <si>
    <t>2022年部门综合预算政府采购（资产配置、购买服务）预算表</t>
  </si>
  <si>
    <t>我街道2022年无政府采购预算</t>
  </si>
  <si>
    <t>表12</t>
  </si>
  <si>
    <t>2022年部门综合预算一般公共预算拨款“三公”经费及会议费、培训费支出预算表</t>
  </si>
  <si>
    <t>表13</t>
  </si>
  <si>
    <t>2022年部门专项业务经费一级项目绩效目标表</t>
  </si>
  <si>
    <t>详见附件2</t>
  </si>
  <si>
    <t>表14</t>
  </si>
  <si>
    <t>2022年部门整体支出绩效目标表</t>
  </si>
  <si>
    <t>表15</t>
  </si>
  <si>
    <t>2022年市级专项资金整体绩效目标表</t>
  </si>
  <si>
    <t>我部门将按照全市总体部署，稳步推进部门预算绩效管理</t>
  </si>
  <si>
    <t>表16</t>
  </si>
  <si>
    <t>2022年部门单位构成、人员情况及国有资产情况统计表</t>
  </si>
  <si>
    <t xml:space="preserve">    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</si>
  <si>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</si>
  <si>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</si>
  <si>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</si>
  <si>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</si>
  <si>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</si>
  <si>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</si>
  <si>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</si>
  <si>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</si>
  <si>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</si>
  <si>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</si>
  <si>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</si>
  <si>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</si>
  <si>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</si>
  <si>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</si>
  <si>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</si>
  <si>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</si>
  <si>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</si>
  <si>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</si>
  <si>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</si>
  <si>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</si>
  <si>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</si>
  <si>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</si>
  <si>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</si>
  <si>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</si>
  <si>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</si>
  <si>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</si>
  <si>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</si>
  <si>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</si>
  <si>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</si>
  <si>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747.7400.00</t>
  </si>
  <si>
    <t xml:space="preserve">  4、事业单位经营收入</t>
  </si>
  <si>
    <t xml:space="preserve">  9、社会保险基金支出</t>
  </si>
  <si>
    <t xml:space="preserve">       (3)对个人和家庭补助</t>
  </si>
  <si>
    <t>207.9600.00</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</si>
  <si>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</si>
  <si>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</si>
  <si>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</si>
  <si>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</si>
  <si>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</si>
  <si>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</si>
  <si>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</si>
  <si>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</si>
  <si>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</si>
  <si>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</si>
  <si>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</si>
  <si>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</si>
  <si>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</si>
  <si>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</si>
  <si>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</si>
  <si>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</si>
  <si>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</si>
  <si>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</si>
  <si>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</si>
  <si>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</si>
  <si>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</si>
  <si>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</si>
  <si>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</si>
  <si>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33.4000.00</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</si>
  <si>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</si>
  <si>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</si>
  <si>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</si>
  <si>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</si>
  <si>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</si>
  <si>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</si>
  <si>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</si>
  <si>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</si>
  <si>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</si>
  <si>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</si>
  <si>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</si>
  <si>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</si>
  <si>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</si>
  <si>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</si>
  <si>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</si>
  <si>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</si>
  <si>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</si>
  <si>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</si>
  <si>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</si>
  <si>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单位：万元</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</si>
  <si>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</si>
  <si>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</si>
  <si>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</si>
  <si>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</si>
  <si>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</si>
  <si>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</si>
  <si>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</si>
  <si>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</si>
  <si>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</si>
  <si>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</si>
  <si>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</si>
  <si>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</si>
  <si>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</si>
  <si>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</si>
  <si>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</si>
  <si>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</si>
  <si>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神木市西沟街道办事处</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</si>
  <si>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</si>
  <si>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</si>
  <si>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</si>
  <si>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</si>
  <si>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</si>
  <si>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</si>
  <si>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</si>
  <si>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</si>
  <si>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</si>
  <si>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</si>
  <si>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</si>
  <si>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</si>
  <si>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</si>
  <si>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</si>
  <si>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1</t>
  </si>
  <si>
    <t/>
  </si>
  <si>
    <t>2</t>
  </si>
  <si>
    <t>201</t>
  </si>
  <si>
    <t>一般公共服务支出</t>
  </si>
  <si>
    <t>3</t>
  </si>
  <si>
    <t>　　20103</t>
  </si>
  <si>
    <t>政府办公厅（室）及相关机构事务</t>
  </si>
  <si>
    <t>4</t>
  </si>
  <si>
    <t>　　　　2010301</t>
  </si>
  <si>
    <t>行政运行</t>
  </si>
  <si>
    <t>5</t>
  </si>
  <si>
    <t>　　　　2010399</t>
  </si>
  <si>
    <t>其他政府办公厅（室）及相关机构事务支出</t>
  </si>
  <si>
    <t>6</t>
  </si>
  <si>
    <t>208</t>
  </si>
  <si>
    <t>社会保障和就业支出</t>
  </si>
  <si>
    <t>7</t>
  </si>
  <si>
    <t>　　20805</t>
  </si>
  <si>
    <t>行政事业单位养老支出</t>
  </si>
  <si>
    <t>8</t>
  </si>
  <si>
    <t>　　　　2080505</t>
  </si>
  <si>
    <t>机关事业单位基本养老保险缴费支出</t>
  </si>
  <si>
    <t>9</t>
  </si>
  <si>
    <t>　　　　2080506</t>
  </si>
  <si>
    <t>机关事业单位职业年金缴费支出</t>
  </si>
  <si>
    <t>10</t>
  </si>
  <si>
    <t>211</t>
  </si>
  <si>
    <t>节能环保支出</t>
  </si>
  <si>
    <t>11</t>
  </si>
  <si>
    <t>　　21103</t>
  </si>
  <si>
    <t>污染防治</t>
  </si>
  <si>
    <t>12</t>
  </si>
  <si>
    <t>　　　　2110301</t>
  </si>
  <si>
    <t>大气</t>
  </si>
  <si>
    <t xml:space="preserve"> </t>
  </si>
  <si>
    <t>13</t>
  </si>
  <si>
    <t>212</t>
  </si>
  <si>
    <t>城乡社区支出</t>
  </si>
  <si>
    <t>14</t>
  </si>
  <si>
    <t>　　21205</t>
  </si>
  <si>
    <t>城乡社区环境卫生</t>
  </si>
  <si>
    <t>15</t>
  </si>
  <si>
    <t>　　　　2120501</t>
  </si>
  <si>
    <t>16</t>
  </si>
  <si>
    <t>213</t>
  </si>
  <si>
    <t>农林水支出</t>
  </si>
  <si>
    <t>17</t>
  </si>
  <si>
    <t>　　21301</t>
  </si>
  <si>
    <t>农业农村</t>
  </si>
  <si>
    <t>18</t>
  </si>
  <si>
    <t>　　　　2130142</t>
  </si>
  <si>
    <t>农村道路建设</t>
  </si>
  <si>
    <t>19</t>
  </si>
  <si>
    <t>　　　　2130199</t>
  </si>
  <si>
    <t>其他农业农村支出</t>
  </si>
  <si>
    <t>20</t>
  </si>
  <si>
    <t>　　21305</t>
  </si>
  <si>
    <t>扶贫</t>
  </si>
  <si>
    <t>21</t>
  </si>
  <si>
    <t>　　　　2130504</t>
  </si>
  <si>
    <t>农村基础设施建设</t>
  </si>
  <si>
    <t>22</t>
  </si>
  <si>
    <t>　　　　2130505</t>
  </si>
  <si>
    <t>生产发展</t>
  </si>
  <si>
    <t>23</t>
  </si>
  <si>
    <t>　　　　2130599</t>
  </si>
  <si>
    <t>其他扶贫支出</t>
  </si>
  <si>
    <t>24</t>
  </si>
  <si>
    <t>　　21307</t>
  </si>
  <si>
    <t>农村综合改革</t>
  </si>
  <si>
    <t>25</t>
  </si>
  <si>
    <t>　　　　2130705</t>
  </si>
  <si>
    <t>对村民委员会和村党支部的补助</t>
  </si>
  <si>
    <t>26</t>
  </si>
  <si>
    <t>221</t>
  </si>
  <si>
    <t>住房保障支出</t>
  </si>
  <si>
    <t>27</t>
  </si>
  <si>
    <t>　　22102</t>
  </si>
  <si>
    <t>住房改革支出</t>
  </si>
  <si>
    <t>28</t>
  </si>
  <si>
    <t>　　　　2210201</t>
  </si>
  <si>
    <t>住房公积金</t>
  </si>
  <si>
    <t xml:space="preserve">         2022年部门综合预算一般公共预算支出明细表（按经济分类科目分）</t>
  </si>
  <si>
    <t>部门经济科目编码</t>
  </si>
  <si>
    <t>部门经济科目名称</t>
  </si>
  <si>
    <t>政府经济科目编码</t>
  </si>
  <si>
    <t>政府经济科目名称</t>
  </si>
  <si>
    <t>301</t>
  </si>
  <si>
    <t>工资福利支出</t>
  </si>
  <si>
    <t>　　30101</t>
  </si>
  <si>
    <t>基本工资</t>
  </si>
  <si>
    <t>50101</t>
  </si>
  <si>
    <t>工资奖金津补贴</t>
  </si>
  <si>
    <t>　　30103</t>
  </si>
  <si>
    <t>奖金</t>
  </si>
  <si>
    <t>　　30106</t>
  </si>
  <si>
    <t>伙食补助费</t>
  </si>
  <si>
    <t>50199</t>
  </si>
  <si>
    <t>其他工资福利支出</t>
  </si>
  <si>
    <t>　　30108</t>
  </si>
  <si>
    <t>机关事业单位基本养老保险缴费</t>
  </si>
  <si>
    <t>50102</t>
  </si>
  <si>
    <t>社会保障缴费</t>
  </si>
  <si>
    <t>　　30109</t>
  </si>
  <si>
    <t>职业年金缴费</t>
  </si>
  <si>
    <t>　　30110</t>
  </si>
  <si>
    <t>职工基本医疗保险缴费</t>
  </si>
  <si>
    <t>　　30112</t>
  </si>
  <si>
    <t>其他社会保障缴费</t>
  </si>
  <si>
    <t>　　30113</t>
  </si>
  <si>
    <t>50103</t>
  </si>
  <si>
    <t>　　30114</t>
  </si>
  <si>
    <t>医疗费</t>
  </si>
  <si>
    <t>　　30199</t>
  </si>
  <si>
    <t>302</t>
  </si>
  <si>
    <t>商品和服务支出</t>
  </si>
  <si>
    <t>　　30201</t>
  </si>
  <si>
    <t>办公费</t>
  </si>
  <si>
    <t>50201</t>
  </si>
  <si>
    <t>办公经费</t>
  </si>
  <si>
    <t>　　30202</t>
  </si>
  <si>
    <t>印刷费</t>
  </si>
  <si>
    <t>　　30203</t>
  </si>
  <si>
    <t>咨询费</t>
  </si>
  <si>
    <t>50205</t>
  </si>
  <si>
    <t>委托业务费</t>
  </si>
  <si>
    <t>　　30204</t>
  </si>
  <si>
    <t>手续费</t>
  </si>
  <si>
    <t>　　30206</t>
  </si>
  <si>
    <t>电费</t>
  </si>
  <si>
    <t>　　30207</t>
  </si>
  <si>
    <t>邮电费</t>
  </si>
  <si>
    <t>　　30208</t>
  </si>
  <si>
    <t>取暖费</t>
  </si>
  <si>
    <t>　　30211</t>
  </si>
  <si>
    <t>差旅费</t>
  </si>
  <si>
    <t>　　30213</t>
  </si>
  <si>
    <t>维修（护）费</t>
  </si>
  <si>
    <t>50209</t>
  </si>
  <si>
    <t>　　30217</t>
  </si>
  <si>
    <t>公务接待费</t>
  </si>
  <si>
    <t>50206</t>
  </si>
  <si>
    <t>　　30227</t>
  </si>
  <si>
    <t>　　30228</t>
  </si>
  <si>
    <t>工会经费</t>
  </si>
  <si>
    <t>　　30299</t>
  </si>
  <si>
    <t>其他商品和服务支出</t>
  </si>
  <si>
    <t>50299</t>
  </si>
  <si>
    <t>303</t>
  </si>
  <si>
    <t>对个人和家庭的补助</t>
  </si>
  <si>
    <t>　　30305</t>
  </si>
  <si>
    <t>生活补助</t>
  </si>
  <si>
    <t>50901</t>
  </si>
  <si>
    <t>社会福利和救助</t>
  </si>
  <si>
    <t>29</t>
  </si>
  <si>
    <t>　　30306</t>
  </si>
  <si>
    <t>救济费</t>
  </si>
  <si>
    <t>30</t>
  </si>
  <si>
    <t>　　30399</t>
  </si>
  <si>
    <t>其他对个人和家庭的补助</t>
  </si>
  <si>
    <t>50999</t>
  </si>
  <si>
    <t>其他对个人和家庭补助</t>
  </si>
  <si>
    <t>31</t>
  </si>
  <si>
    <t>310</t>
  </si>
  <si>
    <t>资本性支出</t>
  </si>
  <si>
    <t>32</t>
  </si>
  <si>
    <t>　　31003</t>
  </si>
  <si>
    <t>专用设备购置</t>
  </si>
  <si>
    <t>50306</t>
  </si>
  <si>
    <t>设备购置</t>
  </si>
  <si>
    <t xml:space="preserve">       2022年部门综合预算一般公共预算基本支出明细表（按经济分类科目分）</t>
  </si>
  <si>
    <t>　　30226</t>
  </si>
  <si>
    <t>劳务费</t>
  </si>
  <si>
    <t>33</t>
  </si>
  <si>
    <t>34</t>
  </si>
  <si>
    <t>　　31005</t>
  </si>
  <si>
    <t>基础设施建设</t>
  </si>
  <si>
    <t>50302</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</si>
  <si>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</si>
  <si>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</si>
  <si>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</si>
  <si>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</si>
  <si>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</si>
  <si>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</si>
  <si>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</si>
  <si>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</si>
  <si>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</si>
  <si>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</si>
  <si>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</si>
  <si>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</si>
  <si>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</si>
  <si>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</si>
  <si>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</si>
  <si>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</si>
  <si>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</si>
  <si>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</si>
  <si>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</si>
  <si>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</si>
  <si>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</si>
  <si>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</si>
  <si>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</si>
  <si>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</si>
  <si>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</si>
  <si>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</si>
  <si>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</si>
  <si>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</si>
  <si>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</si>
  <si>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</si>
  <si>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</si>
  <si>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</si>
  <si>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</si>
  <si>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</si>
  <si>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</si>
  <si>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全额</t>
  </si>
  <si>
    <t>　　720001</t>
  </si>
  <si>
    <t>　　　　　　　　</t>
  </si>
  <si>
    <t>财力性转移支付</t>
  </si>
  <si>
    <t>弥补单位财力缺口，均衡单位财力差距，实现基本公共服务能力的均衡。</t>
  </si>
  <si>
    <t>农村道路养护费</t>
  </si>
  <si>
    <t>用于乡村道路养护、维修，包括砂砾石路和油路水泥路养护，方便居民出行</t>
  </si>
  <si>
    <t>农村税费改革转移支付</t>
  </si>
  <si>
    <t>该项目主要用于村干部及离任村干部的工资，拨给各村的村级补助资金，以及义务兵优待金以及征兵经费等，保证各行政村基本工作顺利开展</t>
  </si>
  <si>
    <t>防返贫动态检测网格员补助资金</t>
  </si>
  <si>
    <t>该项目资金全部用于网格员补助，补助标准为每人每月100元，每半年发放一次，其中30%为绩效资金，根据考核情况发放</t>
  </si>
  <si>
    <t>防疫专项经费</t>
  </si>
  <si>
    <t>为做好春秋两季防疫，有专业防疫人员进行动物防疫，减少避免动物疫病死亡损失，提高当地畜牧业产值，保障人民生命财产。</t>
  </si>
  <si>
    <t>基层政权</t>
  </si>
  <si>
    <t>弥补单位经费不足，均衡单位财力差距，实现基本公共服务能力的均衡</t>
  </si>
  <si>
    <t>农村劝导员补贴</t>
  </si>
  <si>
    <t>2022年我办设立农村道路交通劝导站，配备劝导员10名；对雨雪雾等恶劣天气、重大节日、村民红白喜事、名俗活动期间，封路安全劝导。</t>
  </si>
  <si>
    <t>上榆树峁工业集中区固废垃圾场和生活垃圾处理厂运行经费</t>
  </si>
  <si>
    <t>上榆树峁工业集中区固废垃圾场和生活垃圾处理厂运行，保持环境卫生，服务辖区群众。</t>
  </si>
  <si>
    <t>上榆树峁工业集中区污水处理厂运行经费</t>
  </si>
  <si>
    <t>上榆树峁工业集中区污水处理厂运行，服务于辖区污水环境保护</t>
  </si>
  <si>
    <t>社区群众服务专项及办公经费</t>
  </si>
  <si>
    <t>为方便群众日常生活，需完善社区运行制度，并提高社区工作效率</t>
  </si>
  <si>
    <t>西沟集中供水工程运行经费</t>
  </si>
  <si>
    <t>根据根据西沟街道办事处会议纪要（295）次 2022年项目预算支出，西沟集中供水工程运行经费，西沟集中供水工程运行，供辖区水的供应</t>
  </si>
  <si>
    <t>行政事业单位取暖补贴</t>
  </si>
  <si>
    <t>按照西沟街道办事处供热面积收费标准支付供热费用。</t>
  </si>
  <si>
    <t>镇街人大工作经费</t>
  </si>
  <si>
    <t>2022年镇政府严格按照镇街人大工作开展，确保镇街“代表之家”的建设，按时发放镇街人大代表的交通、通讯补贴；保障镇街人大工作经费及镇街代表活动经费。</t>
  </si>
  <si>
    <t>自然灾害救助资金</t>
  </si>
  <si>
    <t>2021年我市严重自然灾害，造成不同程度的受灾，给群众生活造成一定困难。西沟街道救助6万元。</t>
  </si>
  <si>
    <t>2022年环卫经费</t>
  </si>
  <si>
    <t>2022年环卫经费主要用于全办13个行政村垃圾清运及镇区环境卫生打扫，13个行政村垃圾清运及镇区环境卫生打扫及日常运行维护费，环卫专用物资。13辆环卫车运行维护。</t>
  </si>
  <si>
    <t>四卜树农业园区和上榆树峁园区管理费</t>
  </si>
  <si>
    <t>四卜树农业园区和上榆树峁园区管理费和日常维护</t>
  </si>
  <si>
    <t>科目编码</t>
  </si>
  <si>
    <t>采购项目</t>
  </si>
  <si>
    <t>采购目录</t>
  </si>
  <si>
    <t>购买服务内容</t>
  </si>
  <si>
    <t>规格型号</t>
  </si>
  <si>
    <t>数量</t>
  </si>
  <si>
    <t>经济科目编码</t>
  </si>
  <si>
    <t>实施采购时间</t>
  </si>
  <si>
    <t>预算金额</t>
  </si>
  <si>
    <t>说明</t>
  </si>
  <si>
    <t>类</t>
  </si>
  <si>
    <t>款</t>
  </si>
  <si>
    <t>项</t>
  </si>
  <si>
    <t>2021年</t>
  </si>
  <si>
    <t>2022年</t>
  </si>
  <si>
    <t>增减变化情况</t>
  </si>
  <si>
    <t>一般公共预算拨款安排的“三公”经费预算</t>
  </si>
  <si>
    <t>会议费</t>
  </si>
  <si>
    <t>培训费</t>
  </si>
  <si>
    <t>因公出国（境）费用</t>
  </si>
  <si>
    <t>公务用车购置及运行维护费</t>
  </si>
  <si>
    <t>公务用车购置费</t>
  </si>
  <si>
    <t>公务用车运行维护费</t>
  </si>
  <si>
    <t>19=10-1</t>
  </si>
  <si>
    <t>20=11-2</t>
  </si>
  <si>
    <t>21=12-3</t>
  </si>
  <si>
    <t>22=13-4</t>
  </si>
  <si>
    <t>23=14-5</t>
  </si>
  <si>
    <t>24=15-6</t>
  </si>
  <si>
    <t>25=16-7</t>
  </si>
  <si>
    <t>26=17-8</t>
  </si>
  <si>
    <t>27=18-9</t>
  </si>
  <si>
    <t>神木市花西沟街道</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</si>
  <si>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</si>
  <si>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</si>
  <si>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</si>
  <si>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</si>
  <si>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</si>
  <si>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</si>
  <si>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</si>
  <si>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</si>
  <si>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</si>
  <si>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</si>
  <si>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</si>
  <si>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</si>
  <si>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</si>
  <si>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</si>
  <si>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</si>
  <si>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</si>
  <si>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</si>
  <si>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</si>
  <si>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</si>
  <si>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</si>
  <si>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</si>
  <si>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</si>
  <si>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</si>
  <si>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</si>
  <si>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</si>
  <si>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</si>
  <si>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</si>
  <si>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</si>
  <si>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</si>
  <si>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</si>
  <si>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</si>
  <si>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</si>
  <si>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</si>
  <si>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</si>
  <si>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</si>
  <si>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</si>
  <si>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</si>
  <si>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</si>
  <si>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</si>
  <si>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</si>
  <si>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</si>
  <si>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</si>
  <si>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</si>
  <si>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人员经费和公用经费支出</t>
  </si>
  <si>
    <t>保障单位工作人员工资福利支出及单位正常运转</t>
  </si>
  <si>
    <t>农村道路交通安全劝导员专项经费</t>
  </si>
  <si>
    <t>维护农村道路交通秩序，方便群众出行</t>
  </si>
  <si>
    <t>防返贫动态监测网格员补助资金</t>
  </si>
  <si>
    <t>做好防返贫检测工作</t>
  </si>
  <si>
    <t>组织代表开展活动，做好街道人大工作</t>
  </si>
  <si>
    <t>保证行政机关正常运转</t>
  </si>
  <si>
    <t>保障村级组织正常运转</t>
  </si>
  <si>
    <t>做好农村道路养护工作</t>
  </si>
  <si>
    <t>做好动物防疫及新冠疫情防控工作</t>
  </si>
  <si>
    <t>市政环卫经费</t>
  </si>
  <si>
    <t>保障环卫、创卫工作顺利开展</t>
  </si>
  <si>
    <t>满足镇街日常公用支出，保障基层工作开展</t>
  </si>
  <si>
    <r>
      <t>根据根据西沟街道办事处会议纪要（</t>
    </r>
    <r>
      <rPr>
        <sz val="12"/>
        <rFont val="Verdana"/>
        <family val="2"/>
      </rPr>
      <t>295</t>
    </r>
    <r>
      <rPr>
        <sz val="12"/>
        <rFont val="宋体"/>
        <family val="0"/>
      </rPr>
      <t>）次</t>
    </r>
    <r>
      <rPr>
        <sz val="12"/>
        <rFont val="Verdana"/>
        <family val="2"/>
      </rPr>
      <t xml:space="preserve"> 2022</t>
    </r>
    <r>
      <rPr>
        <sz val="12"/>
        <rFont val="宋体"/>
        <family val="0"/>
      </rPr>
      <t>年项目预算支出，西沟集中供水工程运行经费，西沟集中供水工程运行，供辖区水的供应</t>
    </r>
  </si>
  <si>
    <t>四卜树农业园区和上榆树峁工业园区管理费</t>
  </si>
  <si>
    <t>四卜树农业园区和上榆树峁工业园区是西沟街道办事处现代农业示范区和现代工业生产大区，也是西沟农业和工业科技园区核心区，目前两区内已建有丰禾、恒东等企业，缺少管理和基础建设。</t>
  </si>
  <si>
    <t>西沟街道丰家塔片区人居环境整治项目</t>
  </si>
  <si>
    <t>按照项目规划，实施丰家塔片区人居环境整治工程，完善基础设施，带动城镇经济发展。</t>
  </si>
  <si>
    <t>西沟街道“煤炭采挖历史科普体验"煤炭地质公园项目</t>
  </si>
  <si>
    <t>按照项目规划，实施西沟街道“煤炭采挖历史科普体验"煤炭地质公园项目，完善基础设施，带动城镇经济发展。</t>
  </si>
  <si>
    <t>西沟街道南山片区集中供水工程</t>
  </si>
  <si>
    <t>按照项目规划，实施南山片区集中供水工程，完善基础设施，带动城镇经济发展。</t>
  </si>
  <si>
    <t>西沟街道芹河综合治理工程</t>
  </si>
  <si>
    <t>按照项目规划，实施芹河综合治理工程，新建磨连石组、丰家塔段、王家塔、响水河河堤护坡工程。完善基础设施，带动城镇经济发展。</t>
  </si>
  <si>
    <t>西沟街道沙石岭移民新村基础设施项目</t>
  </si>
  <si>
    <t>按照项目规划，实施沙石岭移民新村基础设施项目，完善基础设施，改善人居环境。</t>
  </si>
  <si>
    <t>四卜树村集体经济智慧农业系统工程</t>
  </si>
  <si>
    <t>按照项目规划，实施智慧农业云数据平台，建设农业高科运转系统，提高农业种植效率和农业信息现代化。</t>
  </si>
  <si>
    <t>西沟街道四卜树生态农业示范园区服务中心工程</t>
  </si>
  <si>
    <t>按照项目规划，实施四卜树生态农业示范园区服务中心工程，完善基础设施，提高管理效率。</t>
  </si>
  <si>
    <t>西沟街道四卜树易经谷项目</t>
  </si>
  <si>
    <t>按照项目规划，实施西沟街道四卜树易经谷项目，完善基础设施，带动城镇经济发展。</t>
  </si>
  <si>
    <t>金额合计</t>
  </si>
  <si>
    <t>年度
总体
目标</t>
  </si>
  <si>
    <t xml:space="preserve">
 目标1：维护农村道路交通秩序，方便群众出行； 目标2：做好防返贫检测工作；目标3：组织代表开展活动，做好街道人大工作；目标4：保证行政机关正常运转；目标5：保障村级组织正常运转；目标6：优化提升群众办事效能；目标7：做好农村道路养护工作；目标8：做好动物防疫及新冠疫情防控工作；目标9：保障环卫、创卫工作顺利开展；目标10：满足镇街日常公用支出，保障基层工作开展；目标11：保障群众生命健康安全；目标12：改善我街道部分老年人生活条件，解决老年人在乡镇集中照料的问题；目标13：确保工作的正常运转，营造良好的办公环境；目标14：改善街道及周边环境，创建宜居小镇，提升人民生活水平；目标15：防止水土流失，增加坝地耕种面积；目标16：实现收益最大化，将在现有宽幅梯田实施智能灌溉；目标17：从根本上解决基本农田少的困难和问题，带动周边村组的产业快速发展；目标18：为提升镇街整体形象，完善基础设施建设；目标19：改善和提升西沟街道办公环境条件，提高职工办公效率；目标20：建设美丽乡村，推动四卜树等乡村振兴进程；目标21：保障单位工作人员工资福利支出及单位正常运转。</t>
  </si>
  <si>
    <t>年
度
绩
效
指
标</t>
  </si>
  <si>
    <t>一级指标</t>
  </si>
  <si>
    <t>产出指标</t>
  </si>
  <si>
    <t xml:space="preserve"> 重点工作实际完成率</t>
  </si>
  <si>
    <t>=100%</t>
  </si>
  <si>
    <t xml:space="preserve"> 服务行政村数量</t>
  </si>
  <si>
    <t>=13个</t>
  </si>
  <si>
    <t xml:space="preserve"> 重点工作质量达标率
</t>
  </si>
  <si>
    <t>≥98%</t>
  </si>
  <si>
    <t>工程验收合格率</t>
  </si>
  <si>
    <t xml:space="preserve"> 重点工作完成及时率</t>
  </si>
  <si>
    <t>项目完成时间</t>
  </si>
  <si>
    <t>2022年12月31日前</t>
  </si>
  <si>
    <t xml:space="preserve"> 公用经费控制率</t>
  </si>
  <si>
    <t>≥90%</t>
  </si>
  <si>
    <t>预算控制数</t>
  </si>
  <si>
    <t>≤7756.26万元</t>
  </si>
  <si>
    <t>效益指标</t>
  </si>
  <si>
    <t>/</t>
  </si>
  <si>
    <t xml:space="preserve"> 提高工作效率
</t>
  </si>
  <si>
    <t>提高</t>
  </si>
  <si>
    <t xml:space="preserve"> 助力乡村振兴</t>
  </si>
  <si>
    <t>助力</t>
  </si>
  <si>
    <t xml:space="preserve"> 美化生态环境</t>
  </si>
  <si>
    <t>美化</t>
  </si>
  <si>
    <t xml:space="preserve"> 增强镇街履职能力</t>
  </si>
  <si>
    <t>增强</t>
  </si>
  <si>
    <t>满意度
指标</t>
  </si>
  <si>
    <t>群众满意度</t>
  </si>
  <si>
    <t>≥97%</t>
  </si>
  <si>
    <t xml:space="preserve"> 工作人员满意度</t>
  </si>
  <si>
    <t>≥95%</t>
  </si>
  <si>
    <r>
      <t>备注：1、年度绩效指标可选择填写。2、试行部门预算绩效目标重点审核的省级部门按陕财办预</t>
    </r>
    <r>
      <rPr>
        <sz val="10"/>
        <rFont val="仿宋_GB2312"/>
        <family val="0"/>
      </rPr>
      <t>〔</t>
    </r>
    <r>
      <rPr>
        <sz val="10"/>
        <rFont val="宋体"/>
        <family val="0"/>
      </rPr>
      <t>2017</t>
    </r>
    <r>
      <rPr>
        <sz val="10"/>
        <rFont val="仿宋_GB2312"/>
        <family val="0"/>
      </rPr>
      <t>〕</t>
    </r>
    <r>
      <rPr>
        <sz val="10"/>
        <rFont val="宋体"/>
        <family val="0"/>
      </rPr>
      <t>133号文件要求公开。3、市县不做强制公开要求。</t>
    </r>
  </si>
  <si>
    <t>2022年专项资金整体绩效目标表</t>
  </si>
  <si>
    <t>备 注：1、绩效指标可选择填写。 2、省级部门对管理的试行绩效目标重点审核的专项资金绩效目标按陕财办预〔2017〕133号文件要求公开。3、市县不做强制公开要求。</t>
  </si>
  <si>
    <t>部门单位构成、人员情况及国有资产情况统计表</t>
  </si>
  <si>
    <t>预算单位：神木市西沟街道办事处</t>
  </si>
  <si>
    <t>部门</t>
  </si>
  <si>
    <t>编制人数</t>
  </si>
  <si>
    <t>实有人数</t>
  </si>
  <si>
    <t>单位管理的离退休人员数</t>
  </si>
  <si>
    <t>截止2021年底国有资产占用情况</t>
  </si>
  <si>
    <t>2022年部门预算安排购置情况</t>
  </si>
  <si>
    <t>行政</t>
  </si>
  <si>
    <t>事业</t>
  </si>
  <si>
    <t>机关工人</t>
  </si>
  <si>
    <t>车辆数量</t>
  </si>
  <si>
    <t>车辆价值</t>
  </si>
  <si>
    <t>入账设备数量</t>
  </si>
  <si>
    <t>入账设备价值</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</si>
</sst>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quot;￥&quot;* _-#,##0.00;&quot;￥&quot;* \-#,##0.00;&quot;￥&quot;* _-&quot;-&quot;??;@"/>
    <numFmt numFmtId="178" formatCode="* #,##0.00;* \-#,##0.00;* &quot;-&quot;??;@"/>
    <numFmt numFmtId="179" formatCode="* #,##0;* \-#,##0;* &quot;-&quot;;@"/>
    <numFmt numFmtId="180" formatCode="0.0000_ "/>
    <numFmt numFmtId="181" formatCode="#,##0.0000"/>
  </numFmts>
  <fonts count="43">
    <font>
      <sz val="9"/>
      <name val="宋体"/>
      <family val="0"/>
    </font>
    <font>
      <sz val="11"/>
      <name val="宋体"/>
      <family val="0"/>
    </font>
    <font>
      <sz val="10"/>
      <name val="Arial"/>
      <family val="2"/>
    </font>
    <font>
      <sz val="10"/>
      <name val="宋体"/>
      <family val="0"/>
    </font>
    <font>
      <sz val="12"/>
      <name val="宋体"/>
      <family val="0"/>
    </font>
    <font>
      <sz val="20"/>
      <name val="宋体"/>
      <family val="0"/>
    </font>
    <font>
      <sz val="10"/>
      <color indexed="63"/>
      <name val="宋体"/>
      <family val="0"/>
    </font>
    <font>
      <sz val="12"/>
      <name val="黑体"/>
      <family val="3"/>
    </font>
    <font>
      <b/>
      <sz val="16"/>
      <name val="宋体"/>
      <family val="0"/>
    </font>
    <font>
      <sz val="11"/>
      <color indexed="8"/>
      <name val="宋体"/>
      <family val="0"/>
    </font>
    <font>
      <sz val="12"/>
      <name val="Verdana"/>
      <family val="2"/>
    </font>
    <font>
      <sz val="8"/>
      <name val="宋体"/>
      <family val="0"/>
    </font>
    <font>
      <sz val="9"/>
      <color indexed="8"/>
      <name val="宋体"/>
      <family val="0"/>
    </font>
    <font>
      <sz val="9"/>
      <name val="Verdana"/>
      <family val="2"/>
    </font>
    <font>
      <b/>
      <sz val="15"/>
      <name val="宋体"/>
      <family val="0"/>
    </font>
    <font>
      <b/>
      <sz val="9"/>
      <name val="宋体"/>
      <family val="0"/>
    </font>
    <font>
      <b/>
      <sz val="12"/>
      <name val="宋体"/>
      <family val="0"/>
    </font>
    <font>
      <b/>
      <sz val="18"/>
      <name val="宋体"/>
      <family val="0"/>
    </font>
    <font>
      <sz val="48"/>
      <name val="宋体"/>
      <family val="0"/>
    </font>
    <font>
      <b/>
      <sz val="20"/>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0"/>
      <name val="Arial"/>
      <family val="2"/>
    </font>
    <font>
      <sz val="10"/>
      <name val="仿宋_GB2312"/>
      <family val="0"/>
    </font>
    <font>
      <sz val="10"/>
      <color rgb="FF2B2B2B"/>
      <name val="宋体"/>
      <family val="0"/>
    </font>
    <font>
      <sz val="9"/>
      <color theme="1"/>
      <name val="宋体"/>
      <family val="0"/>
    </font>
    <font>
      <b/>
      <sz val="8"/>
      <name val="宋体"/>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color rgb="FF000000"/>
      </left>
      <right/>
      <top style="thin">
        <color rgb="FF000000"/>
      </top>
      <bottom style="thin">
        <color rgb="FF000000"/>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9" fillId="2" borderId="0" applyNumberFormat="0" applyBorder="0" applyAlignment="0" applyProtection="0"/>
    <xf numFmtId="0" fontId="20" fillId="3" borderId="1" applyNumberFormat="0" applyAlignment="0" applyProtection="0"/>
    <xf numFmtId="177" fontId="0" fillId="0" borderId="0" applyFont="0" applyFill="0" applyBorder="0" applyAlignment="0" applyProtection="0"/>
    <xf numFmtId="179" fontId="0" fillId="0" borderId="0" applyFont="0" applyFill="0" applyBorder="0" applyAlignment="0" applyProtection="0"/>
    <xf numFmtId="0" fontId="9" fillId="4" borderId="0" applyNumberFormat="0" applyBorder="0" applyAlignment="0" applyProtection="0"/>
    <xf numFmtId="0" fontId="21" fillId="5" borderId="0" applyNumberFormat="0" applyBorder="0" applyAlignment="0" applyProtection="0"/>
    <xf numFmtId="178" fontId="0" fillId="0" borderId="0" applyFont="0" applyFill="0" applyBorder="0" applyAlignment="0" applyProtection="0"/>
    <xf numFmtId="0" fontId="22"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22" fillId="3" borderId="0" applyNumberFormat="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3" applyNumberFormat="0" applyFill="0" applyAlignment="0" applyProtection="0"/>
    <xf numFmtId="0" fontId="30" fillId="0" borderId="3" applyNumberFormat="0" applyFill="0" applyAlignment="0" applyProtection="0"/>
    <xf numFmtId="0" fontId="22" fillId="7" borderId="0" applyNumberFormat="0" applyBorder="0" applyAlignment="0" applyProtection="0"/>
    <xf numFmtId="0" fontId="25" fillId="0" borderId="4" applyNumberFormat="0" applyFill="0" applyAlignment="0" applyProtection="0"/>
    <xf numFmtId="0" fontId="22" fillId="8" borderId="0" applyNumberFormat="0" applyBorder="0" applyAlignment="0" applyProtection="0"/>
    <xf numFmtId="0" fontId="31" fillId="4" borderId="5" applyNumberFormat="0" applyAlignment="0" applyProtection="0"/>
    <xf numFmtId="0" fontId="32" fillId="4" borderId="1" applyNumberFormat="0" applyAlignment="0" applyProtection="0"/>
    <xf numFmtId="0" fontId="33" fillId="9" borderId="6" applyNumberFormat="0" applyAlignment="0" applyProtection="0"/>
    <xf numFmtId="0" fontId="9" fillId="10" borderId="0" applyNumberFormat="0" applyBorder="0" applyAlignment="0" applyProtection="0"/>
    <xf numFmtId="0" fontId="22" fillId="11" borderId="0" applyNumberFormat="0" applyBorder="0" applyAlignment="0" applyProtection="0"/>
    <xf numFmtId="0" fontId="34" fillId="0" borderId="7" applyNumberFormat="0" applyFill="0" applyAlignment="0" applyProtection="0"/>
    <xf numFmtId="0" fontId="35" fillId="0" borderId="8" applyNumberFormat="0" applyFill="0" applyAlignment="0" applyProtection="0"/>
    <xf numFmtId="0" fontId="36" fillId="10" borderId="0" applyNumberFormat="0" applyBorder="0" applyAlignment="0" applyProtection="0"/>
    <xf numFmtId="0" fontId="37" fillId="8" borderId="0" applyNumberFormat="0" applyBorder="0" applyAlignment="0" applyProtection="0"/>
    <xf numFmtId="0" fontId="9" fillId="12" borderId="0" applyNumberFormat="0" applyBorder="0" applyAlignment="0" applyProtection="0"/>
    <xf numFmtId="0" fontId="22" fillId="13" borderId="0" applyNumberFormat="0" applyBorder="0" applyAlignment="0" applyProtection="0"/>
    <xf numFmtId="0" fontId="9" fillId="14" borderId="0" applyNumberFormat="0" applyBorder="0" applyAlignment="0" applyProtection="0"/>
    <xf numFmtId="0" fontId="9" fillId="7"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179" fontId="38" fillId="0" borderId="0" applyFont="0" applyFill="0" applyBorder="0" applyAlignment="0" applyProtection="0"/>
    <xf numFmtId="0" fontId="22" fillId="9" borderId="0" applyNumberFormat="0" applyBorder="0" applyAlignment="0" applyProtection="0"/>
    <xf numFmtId="0" fontId="22" fillId="15" borderId="0" applyNumberFormat="0" applyBorder="0" applyAlignment="0" applyProtection="0"/>
    <xf numFmtId="0" fontId="9" fillId="6" borderId="0" applyNumberFormat="0" applyBorder="0" applyAlignment="0" applyProtection="0"/>
    <xf numFmtId="0" fontId="9" fillId="8" borderId="0" applyNumberFormat="0" applyBorder="0" applyAlignment="0" applyProtection="0"/>
    <xf numFmtId="0" fontId="22" fillId="16" borderId="0" applyNumberFormat="0" applyBorder="0" applyAlignment="0" applyProtection="0"/>
    <xf numFmtId="0" fontId="4" fillId="0" borderId="0">
      <alignment/>
      <protection/>
    </xf>
    <xf numFmtId="0" fontId="9" fillId="7"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9" fillId="8" borderId="0" applyNumberFormat="0" applyBorder="0" applyAlignment="0" applyProtection="0"/>
    <xf numFmtId="0" fontId="22" fillId="17" borderId="0" applyNumberFormat="0" applyBorder="0" applyAlignment="0" applyProtection="0"/>
    <xf numFmtId="0" fontId="4" fillId="0" borderId="0">
      <alignment/>
      <protection/>
    </xf>
    <xf numFmtId="0" fontId="9" fillId="0" borderId="0">
      <alignment vertical="center"/>
      <protection/>
    </xf>
    <xf numFmtId="0" fontId="0" fillId="0" borderId="0">
      <alignment/>
      <protection/>
    </xf>
  </cellStyleXfs>
  <cellXfs count="196">
    <xf numFmtId="0" fontId="0" fillId="0" borderId="0" xfId="0" applyAlignment="1">
      <alignment/>
    </xf>
    <xf numFmtId="0" fontId="1" fillId="0" borderId="0" xfId="0" applyFont="1" applyFill="1" applyBorder="1" applyAlignment="1">
      <alignment horizontal="center" vertical="center"/>
    </xf>
    <xf numFmtId="0" fontId="2" fillId="0" borderId="0" xfId="0" applyFont="1" applyFill="1" applyBorder="1" applyAlignment="1">
      <alignment/>
    </xf>
    <xf numFmtId="0" fontId="3"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xf>
    <xf numFmtId="0" fontId="4" fillId="0" borderId="0" xfId="0" applyFont="1" applyFill="1" applyBorder="1" applyAlignment="1">
      <alignment horizontal="left"/>
    </xf>
    <xf numFmtId="0" fontId="5" fillId="0" borderId="0" xfId="0" applyFont="1" applyFill="1" applyBorder="1" applyAlignment="1">
      <alignment horizontal="center" vertical="center"/>
    </xf>
    <xf numFmtId="0" fontId="3" fillId="0" borderId="0" xfId="0" applyFont="1" applyFill="1" applyBorder="1" applyAlignment="1">
      <alignment/>
    </xf>
    <xf numFmtId="0" fontId="3" fillId="0" borderId="0" xfId="0" applyFont="1" applyFill="1" applyBorder="1" applyAlignment="1">
      <alignment horizontal="right"/>
    </xf>
    <xf numFmtId="0" fontId="3" fillId="0" borderId="9" xfId="0" applyFont="1" applyFill="1" applyBorder="1" applyAlignment="1">
      <alignment horizontal="center" vertical="center" wrapText="1"/>
    </xf>
    <xf numFmtId="0" fontId="40" fillId="0" borderId="1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4" fillId="0" borderId="0" xfId="65" applyAlignment="1">
      <alignment vertical="center" wrapText="1"/>
      <protection/>
    </xf>
    <xf numFmtId="0" fontId="4" fillId="0" borderId="0" xfId="65" applyFont="1" applyAlignment="1">
      <alignment vertical="center"/>
      <protection/>
    </xf>
    <xf numFmtId="0" fontId="7" fillId="0" borderId="0" xfId="65" applyFont="1" applyAlignment="1">
      <alignment vertical="center" wrapText="1"/>
      <protection/>
    </xf>
    <xf numFmtId="0" fontId="8" fillId="0" borderId="0" xfId="65" applyFont="1" applyAlignment="1">
      <alignment horizontal="center" vertical="center" wrapText="1"/>
      <protection/>
    </xf>
    <xf numFmtId="0" fontId="4" fillId="0" borderId="0" xfId="65" applyFont="1" applyAlignment="1">
      <alignment horizontal="center" vertical="center" wrapText="1"/>
      <protection/>
    </xf>
    <xf numFmtId="0" fontId="4" fillId="0" borderId="11" xfId="65" applyFont="1" applyBorder="1" applyAlignment="1">
      <alignment vertical="center"/>
      <protection/>
    </xf>
    <xf numFmtId="0" fontId="4" fillId="0" borderId="11" xfId="65" applyFont="1" applyBorder="1" applyAlignment="1">
      <alignment vertical="center" wrapText="1"/>
      <protection/>
    </xf>
    <xf numFmtId="0" fontId="4" fillId="0" borderId="0" xfId="65" applyFont="1" applyBorder="1" applyAlignment="1">
      <alignment vertical="center" wrapText="1"/>
      <protection/>
    </xf>
    <xf numFmtId="0" fontId="4" fillId="0" borderId="12" xfId="65" applyBorder="1" applyAlignment="1">
      <alignment horizontal="center" vertical="center" wrapText="1"/>
      <protection/>
    </xf>
    <xf numFmtId="0" fontId="4" fillId="0" borderId="13" xfId="65" applyBorder="1" applyAlignment="1">
      <alignment horizontal="center" vertical="center" wrapText="1"/>
      <protection/>
    </xf>
    <xf numFmtId="0" fontId="4" fillId="0" borderId="9" xfId="65" applyBorder="1" applyAlignment="1">
      <alignment horizontal="center" vertical="center" wrapText="1"/>
      <protection/>
    </xf>
    <xf numFmtId="0" fontId="4" fillId="0" borderId="12" xfId="65" applyFont="1" applyBorder="1" applyAlignment="1">
      <alignment horizontal="center" vertical="center" wrapText="1"/>
      <protection/>
    </xf>
    <xf numFmtId="0" fontId="4" fillId="0" borderId="13" xfId="65" applyFont="1" applyBorder="1" applyAlignment="1">
      <alignment horizontal="center" vertical="center" wrapText="1"/>
      <protection/>
    </xf>
    <xf numFmtId="0" fontId="4" fillId="0" borderId="9" xfId="65" applyFont="1" applyBorder="1" applyAlignment="1">
      <alignment horizontal="center" vertical="center" wrapText="1"/>
      <protection/>
    </xf>
    <xf numFmtId="0" fontId="4" fillId="0" borderId="14" xfId="65" applyFont="1" applyBorder="1" applyAlignment="1">
      <alignment horizontal="center" vertical="center" wrapText="1"/>
      <protection/>
    </xf>
    <xf numFmtId="0" fontId="4" fillId="0" borderId="15" xfId="65" applyFont="1" applyBorder="1" applyAlignment="1">
      <alignment horizontal="center" vertical="center" wrapText="1"/>
      <protection/>
    </xf>
    <xf numFmtId="0" fontId="9" fillId="0" borderId="16" xfId="0" applyFont="1" applyFill="1" applyBorder="1" applyAlignment="1">
      <alignment vertical="center"/>
    </xf>
    <xf numFmtId="0" fontId="9" fillId="0" borderId="17" xfId="0" applyFont="1" applyFill="1" applyBorder="1" applyAlignment="1">
      <alignment vertical="center"/>
    </xf>
    <xf numFmtId="0" fontId="4" fillId="0" borderId="9" xfId="65" applyFont="1" applyBorder="1" applyAlignment="1">
      <alignment vertical="center" wrapText="1"/>
      <protection/>
    </xf>
    <xf numFmtId="0" fontId="4" fillId="0" borderId="15" xfId="65" applyFont="1" applyBorder="1" applyAlignment="1">
      <alignment horizontal="left" vertical="center" wrapText="1"/>
      <protection/>
    </xf>
    <xf numFmtId="0" fontId="4" fillId="0" borderId="16" xfId="65" applyFont="1" applyBorder="1" applyAlignment="1">
      <alignment horizontal="left" vertical="center" wrapText="1"/>
      <protection/>
    </xf>
    <xf numFmtId="0" fontId="4" fillId="0" borderId="12" xfId="65" applyBorder="1" applyAlignment="1">
      <alignment horizontal="right" vertical="center" wrapText="1"/>
      <protection/>
    </xf>
    <xf numFmtId="0" fontId="9" fillId="0" borderId="18" xfId="0" applyFont="1" applyFill="1" applyBorder="1" applyAlignment="1">
      <alignment vertical="center"/>
    </xf>
    <xf numFmtId="0" fontId="9" fillId="0" borderId="0" xfId="0" applyFont="1" applyFill="1" applyAlignment="1">
      <alignment vertical="center"/>
    </xf>
    <xf numFmtId="0" fontId="9" fillId="0" borderId="19" xfId="0" applyFont="1" applyFill="1" applyBorder="1" applyAlignment="1">
      <alignment vertical="center"/>
    </xf>
    <xf numFmtId="0" fontId="9" fillId="0" borderId="20" xfId="0" applyFont="1" applyFill="1" applyBorder="1" applyAlignment="1">
      <alignment vertical="center"/>
    </xf>
    <xf numFmtId="0" fontId="9" fillId="0" borderId="11" xfId="0" applyFont="1" applyFill="1" applyBorder="1" applyAlignment="1">
      <alignment vertical="center"/>
    </xf>
    <xf numFmtId="0" fontId="9" fillId="0" borderId="21" xfId="0" applyFont="1" applyFill="1" applyBorder="1" applyAlignment="1">
      <alignment vertical="center"/>
    </xf>
    <xf numFmtId="0" fontId="4" fillId="0" borderId="22" xfId="65" applyBorder="1" applyAlignment="1">
      <alignment horizontal="center" vertical="center" wrapText="1"/>
      <protection/>
    </xf>
    <xf numFmtId="0" fontId="4" fillId="0" borderId="22" xfId="65" applyFont="1" applyBorder="1" applyAlignment="1">
      <alignment horizontal="left" vertical="top" wrapText="1"/>
      <protection/>
    </xf>
    <xf numFmtId="0" fontId="4" fillId="0" borderId="15" xfId="65" applyFont="1" applyBorder="1" applyAlignment="1">
      <alignment horizontal="left" vertical="top" wrapText="1"/>
      <protection/>
    </xf>
    <xf numFmtId="0" fontId="4" fillId="0" borderId="16" xfId="65" applyFont="1" applyBorder="1" applyAlignment="1">
      <alignment horizontal="left" vertical="top" wrapText="1"/>
      <protection/>
    </xf>
    <xf numFmtId="0" fontId="4" fillId="0" borderId="16" xfId="65" applyBorder="1" applyAlignment="1">
      <alignment horizontal="left" vertical="top" wrapText="1"/>
      <protection/>
    </xf>
    <xf numFmtId="0" fontId="3" fillId="0" borderId="9" xfId="65" applyFont="1" applyBorder="1" applyAlignment="1">
      <alignment horizontal="center" vertical="center" wrapText="1"/>
      <protection/>
    </xf>
    <xf numFmtId="0" fontId="4" fillId="0" borderId="9" xfId="65" applyBorder="1" applyAlignment="1">
      <alignment vertical="center" wrapText="1"/>
      <protection/>
    </xf>
    <xf numFmtId="0" fontId="4" fillId="0" borderId="9" xfId="65" applyFont="1" applyBorder="1" applyAlignment="1">
      <alignment horizontal="left" vertical="center" wrapText="1"/>
      <protection/>
    </xf>
    <xf numFmtId="0" fontId="3" fillId="0" borderId="0" xfId="65" applyNumberFormat="1" applyFont="1" applyFill="1" applyBorder="1" applyAlignment="1">
      <alignment vertical="center" wrapText="1"/>
      <protection/>
    </xf>
    <xf numFmtId="0" fontId="4" fillId="0" borderId="14" xfId="65" applyBorder="1" applyAlignment="1">
      <alignment horizontal="right" vertical="center" wrapText="1"/>
      <protection/>
    </xf>
    <xf numFmtId="0" fontId="4" fillId="0" borderId="17" xfId="65" applyBorder="1" applyAlignment="1">
      <alignment horizontal="left" vertical="top" wrapText="1"/>
      <protection/>
    </xf>
    <xf numFmtId="0" fontId="4" fillId="0" borderId="0" xfId="65" applyAlignment="1">
      <alignment vertical="center"/>
      <protection/>
    </xf>
    <xf numFmtId="0" fontId="3" fillId="0" borderId="0" xfId="65" applyFont="1" applyAlignment="1">
      <alignment vertical="center" wrapText="1"/>
      <protection/>
    </xf>
    <xf numFmtId="0" fontId="7" fillId="0" borderId="0" xfId="65" applyFont="1" applyAlignment="1">
      <alignment vertical="center"/>
      <protection/>
    </xf>
    <xf numFmtId="0" fontId="4" fillId="0" borderId="12" xfId="0" applyFont="1" applyFill="1" applyBorder="1" applyAlignment="1" applyProtection="1">
      <alignment horizontal="center" vertical="center" wrapText="1"/>
      <protection/>
    </xf>
    <xf numFmtId="0" fontId="10" fillId="0" borderId="14" xfId="0" applyFont="1" applyFill="1" applyBorder="1" applyAlignment="1" applyProtection="1">
      <alignment horizontal="center" vertical="center" wrapText="1"/>
      <protection/>
    </xf>
    <xf numFmtId="0" fontId="4" fillId="0" borderId="14" xfId="0" applyFont="1" applyFill="1" applyBorder="1" applyAlignment="1" applyProtection="1">
      <alignment horizontal="center" vertical="center" wrapText="1"/>
      <protection/>
    </xf>
    <xf numFmtId="0" fontId="1" fillId="0" borderId="9" xfId="65" applyFont="1" applyBorder="1" applyAlignment="1">
      <alignment horizontal="center" vertical="center" wrapText="1"/>
      <protection/>
    </xf>
    <xf numFmtId="0" fontId="11" fillId="0" borderId="9" xfId="65" applyFont="1" applyBorder="1" applyAlignment="1">
      <alignment horizontal="center" vertical="center" wrapText="1"/>
      <protection/>
    </xf>
    <xf numFmtId="0" fontId="4" fillId="0" borderId="12" xfId="65" applyFont="1" applyBorder="1" applyAlignment="1">
      <alignment horizontal="center" vertical="center" wrapText="1"/>
      <protection/>
    </xf>
    <xf numFmtId="0" fontId="4" fillId="0" borderId="14" xfId="65" applyFont="1" applyBorder="1" applyAlignment="1">
      <alignment horizontal="center" vertical="center" wrapText="1"/>
      <protection/>
    </xf>
    <xf numFmtId="0" fontId="1" fillId="0" borderId="12" xfId="65" applyFont="1" applyBorder="1" applyAlignment="1">
      <alignment horizontal="center" vertical="center" wrapText="1"/>
      <protection/>
    </xf>
    <xf numFmtId="0" fontId="1" fillId="0" borderId="14" xfId="65" applyFont="1" applyBorder="1" applyAlignment="1">
      <alignment horizontal="center" vertical="center" wrapText="1"/>
      <protection/>
    </xf>
    <xf numFmtId="0" fontId="4" fillId="0" borderId="9" xfId="65" applyFont="1" applyBorder="1" applyAlignment="1">
      <alignment horizontal="left" vertical="top" wrapText="1"/>
      <protection/>
    </xf>
    <xf numFmtId="0" fontId="4" fillId="0" borderId="9" xfId="65" applyBorder="1" applyAlignment="1">
      <alignment horizontal="left" vertical="top" wrapText="1"/>
      <protection/>
    </xf>
    <xf numFmtId="0" fontId="4" fillId="0" borderId="9" xfId="65" applyBorder="1" applyAlignment="1">
      <alignment horizontal="left" vertical="center" wrapText="1"/>
      <protection/>
    </xf>
    <xf numFmtId="49" fontId="4" fillId="0" borderId="9" xfId="25" applyNumberFormat="1" applyFont="1" applyFill="1" applyBorder="1" applyAlignment="1" applyProtection="1">
      <alignment horizontal="left" vertical="center" wrapText="1"/>
      <protection/>
    </xf>
    <xf numFmtId="49" fontId="4" fillId="0" borderId="9" xfId="65" applyNumberFormat="1" applyBorder="1" applyAlignment="1">
      <alignment horizontal="left" vertical="center" wrapText="1"/>
      <protection/>
    </xf>
    <xf numFmtId="49" fontId="4" fillId="0" borderId="22" xfId="65" applyNumberFormat="1" applyBorder="1" applyAlignment="1">
      <alignment horizontal="left" vertical="center" wrapText="1"/>
      <protection/>
    </xf>
    <xf numFmtId="0" fontId="4" fillId="0" borderId="12" xfId="65" applyBorder="1" applyAlignment="1">
      <alignment horizontal="left" vertical="center" wrapText="1"/>
      <protection/>
    </xf>
    <xf numFmtId="49" fontId="4" fillId="0" borderId="23" xfId="65" applyNumberFormat="1" applyBorder="1" applyAlignment="1">
      <alignment horizontal="left" vertical="center" wrapText="1"/>
      <protection/>
    </xf>
    <xf numFmtId="49" fontId="4" fillId="18" borderId="9" xfId="65" applyNumberFormat="1" applyFill="1" applyBorder="1" applyAlignment="1">
      <alignment horizontal="left" vertical="center" wrapText="1"/>
      <protection/>
    </xf>
    <xf numFmtId="0" fontId="41" fillId="18" borderId="0" xfId="0" applyFont="1" applyFill="1" applyAlignment="1">
      <alignment horizontal="center" vertical="center"/>
    </xf>
    <xf numFmtId="0" fontId="0" fillId="0" borderId="0" xfId="0" applyFill="1" applyAlignment="1">
      <alignment/>
    </xf>
    <xf numFmtId="0" fontId="4" fillId="0" borderId="0" xfId="0" applyFont="1" applyFill="1" applyAlignment="1">
      <alignment/>
    </xf>
    <xf numFmtId="0" fontId="8" fillId="0" borderId="0" xfId="0" applyFont="1" applyFill="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protection/>
    </xf>
    <xf numFmtId="0" fontId="0" fillId="0" borderId="24"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2" xfId="0" applyFill="1" applyBorder="1" applyAlignment="1">
      <alignment horizontal="center" vertical="center"/>
    </xf>
    <xf numFmtId="0" fontId="41" fillId="18" borderId="9" xfId="0" applyFont="1" applyFill="1" applyBorder="1" applyAlignment="1">
      <alignment horizontal="center" vertical="center"/>
    </xf>
    <xf numFmtId="0" fontId="41" fillId="18" borderId="9" xfId="0" applyFont="1" applyFill="1" applyBorder="1" applyAlignment="1">
      <alignment horizontal="center" vertical="center"/>
    </xf>
    <xf numFmtId="0" fontId="0" fillId="0" borderId="9" xfId="0" applyFill="1" applyBorder="1" applyAlignment="1">
      <alignment/>
    </xf>
    <xf numFmtId="0" fontId="0" fillId="0" borderId="14"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0" xfId="0" applyFill="1" applyAlignment="1">
      <alignment horizontal="right"/>
    </xf>
    <xf numFmtId="0" fontId="0" fillId="18" borderId="0" xfId="0" applyFill="1" applyAlignment="1">
      <alignment/>
    </xf>
    <xf numFmtId="0" fontId="8" fillId="18" borderId="0" xfId="0" applyFont="1" applyFill="1" applyAlignment="1">
      <alignment horizontal="center" vertical="center"/>
    </xf>
    <xf numFmtId="0" fontId="0" fillId="18" borderId="0" xfId="0" applyFill="1" applyAlignment="1">
      <alignment horizontal="center" vertical="center"/>
    </xf>
    <xf numFmtId="0" fontId="0" fillId="0" borderId="17"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1" xfId="0" applyNumberFormat="1" applyFont="1" applyFill="1" applyBorder="1" applyAlignment="1" applyProtection="1">
      <alignment horizontal="center" vertical="center" wrapText="1"/>
      <protection/>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9" xfId="0" applyFill="1" applyBorder="1" applyAlignment="1">
      <alignment horizontal="center" vertical="center"/>
    </xf>
    <xf numFmtId="0" fontId="0" fillId="0" borderId="9" xfId="0" applyBorder="1" applyAlignment="1">
      <alignment horizontal="center" vertical="center"/>
    </xf>
    <xf numFmtId="0" fontId="0" fillId="0" borderId="9" xfId="0" applyBorder="1" applyAlignment="1">
      <alignment/>
    </xf>
    <xf numFmtId="0" fontId="8" fillId="0" borderId="0" xfId="0" applyFont="1" applyAlignment="1">
      <alignment horizontal="centerContinuous" vertical="center"/>
    </xf>
    <xf numFmtId="0" fontId="0" fillId="0" borderId="11" xfId="0" applyBorder="1" applyAlignment="1">
      <alignment horizontal="center" vertical="center"/>
    </xf>
    <xf numFmtId="49" fontId="0" fillId="0" borderId="9" xfId="0" applyNumberFormat="1" applyFill="1" applyBorder="1" applyAlignment="1" applyProtection="1">
      <alignment horizontal="center" vertical="center" wrapText="1"/>
      <protection/>
    </xf>
    <xf numFmtId="0" fontId="0" fillId="0" borderId="0" xfId="0" applyAlignment="1">
      <alignment vertical="center"/>
    </xf>
    <xf numFmtId="0" fontId="8" fillId="18" borderId="0" xfId="0" applyFont="1" applyFill="1" applyAlignment="1">
      <alignment vertical="center"/>
    </xf>
    <xf numFmtId="0" fontId="0" fillId="0" borderId="0" xfId="0" applyAlignment="1">
      <alignment horizontal="right" vertical="center"/>
    </xf>
    <xf numFmtId="0" fontId="12" fillId="2" borderId="9" xfId="0" applyFont="1" applyFill="1" applyBorder="1" applyAlignment="1" applyProtection="1">
      <alignment horizontal="center" vertical="center" wrapText="1"/>
      <protection/>
    </xf>
    <xf numFmtId="4" fontId="12" fillId="2" borderId="9" xfId="0" applyNumberFormat="1" applyFont="1" applyFill="1" applyBorder="1" applyAlignment="1" applyProtection="1">
      <alignment horizontal="center" vertical="center" wrapText="1"/>
      <protection/>
    </xf>
    <xf numFmtId="0" fontId="13" fillId="0" borderId="9" xfId="0" applyFont="1" applyFill="1" applyBorder="1" applyAlignment="1" applyProtection="1">
      <alignment horizontal="center" vertical="center" wrapText="1"/>
      <protection/>
    </xf>
    <xf numFmtId="0" fontId="0" fillId="0" borderId="9" xfId="0" applyFont="1" applyFill="1" applyBorder="1" applyAlignment="1" applyProtection="1">
      <alignment horizontal="center" vertical="center" wrapText="1"/>
      <protection/>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4" fillId="0" borderId="0" xfId="0" applyFont="1" applyFill="1" applyAlignment="1">
      <alignment horizontal="center" vertical="center"/>
    </xf>
    <xf numFmtId="0" fontId="0" fillId="0" borderId="0" xfId="0" applyFill="1" applyAlignment="1">
      <alignment horizontal="center" vertical="center"/>
    </xf>
    <xf numFmtId="0" fontId="0" fillId="0" borderId="11"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15" fillId="0" borderId="9" xfId="0" applyNumberFormat="1" applyFont="1" applyFill="1" applyBorder="1" applyAlignment="1" applyProtection="1">
      <alignment horizontal="center" vertical="center"/>
      <protection/>
    </xf>
    <xf numFmtId="0" fontId="15"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3"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Fill="1" applyBorder="1" applyAlignment="1">
      <alignment horizontal="left" vertical="center"/>
    </xf>
    <xf numFmtId="4" fontId="0" fillId="0" borderId="9" xfId="0" applyNumberFormat="1" applyFont="1" applyFill="1" applyBorder="1" applyAlignment="1" applyProtection="1">
      <alignment horizontal="center" vertical="center" wrapText="1"/>
      <protection/>
    </xf>
    <xf numFmtId="0" fontId="0" fillId="0" borderId="9" xfId="0" applyNumberFormat="1" applyFill="1" applyBorder="1" applyAlignment="1" applyProtection="1">
      <alignment vertical="center"/>
      <protection/>
    </xf>
    <xf numFmtId="0" fontId="3"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center" vertical="center" wrapText="1"/>
    </xf>
    <xf numFmtId="4" fontId="0" fillId="0" borderId="9" xfId="0" applyNumberFormat="1" applyFill="1" applyBorder="1" applyAlignment="1">
      <alignment horizontal="center" vertical="center"/>
    </xf>
    <xf numFmtId="4" fontId="0" fillId="0" borderId="9" xfId="0" applyNumberFormat="1" applyFill="1" applyBorder="1" applyAlignment="1">
      <alignment horizontal="center" vertical="center" wrapText="1"/>
    </xf>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0" fontId="0" fillId="0" borderId="0" xfId="0" applyFont="1" applyFill="1" applyAlignment="1">
      <alignment/>
    </xf>
    <xf numFmtId="0" fontId="8" fillId="0" borderId="0" xfId="0" applyFont="1" applyAlignment="1">
      <alignment vertical="center"/>
    </xf>
    <xf numFmtId="0" fontId="0" fillId="0" borderId="0" xfId="0" applyFont="1" applyAlignment="1">
      <alignment horizontal="center" vertical="center"/>
    </xf>
    <xf numFmtId="180" fontId="13" fillId="0" borderId="9" xfId="0" applyNumberFormat="1" applyFont="1" applyFill="1" applyBorder="1" applyAlignment="1" applyProtection="1">
      <alignment horizontal="center" vertical="center" wrapText="1"/>
      <protection/>
    </xf>
    <xf numFmtId="0" fontId="0" fillId="18" borderId="0" xfId="0" applyFont="1" applyFill="1" applyAlignment="1">
      <alignment/>
    </xf>
    <xf numFmtId="0" fontId="8" fillId="18" borderId="0" xfId="0" applyFont="1" applyFill="1" applyAlignment="1">
      <alignment horizontal="centerContinuous" vertical="center"/>
    </xf>
    <xf numFmtId="49" fontId="0" fillId="0" borderId="9" xfId="0" applyNumberFormat="1" applyFont="1" applyFill="1" applyBorder="1" applyAlignment="1" applyProtection="1">
      <alignment horizontal="center" vertical="center" wrapText="1"/>
      <protection/>
    </xf>
    <xf numFmtId="49" fontId="0" fillId="0" borderId="9" xfId="0" applyNumberFormat="1" applyFont="1" applyFill="1" applyBorder="1" applyAlignment="1" applyProtection="1">
      <alignment horizontal="left" vertical="center" wrapText="1"/>
      <protection/>
    </xf>
    <xf numFmtId="0" fontId="0" fillId="0" borderId="9" xfId="0" applyFont="1" applyBorder="1" applyAlignment="1">
      <alignment/>
    </xf>
    <xf numFmtId="0" fontId="0" fillId="0" borderId="0" xfId="0" applyFont="1" applyAlignment="1">
      <alignment horizontal="left"/>
    </xf>
    <xf numFmtId="0" fontId="0" fillId="0" borderId="0" xfId="0" applyFont="1" applyFill="1" applyAlignment="1">
      <alignment horizontal="left"/>
    </xf>
    <xf numFmtId="0" fontId="8" fillId="0" borderId="0" xfId="0" applyFont="1" applyAlignment="1">
      <alignment horizontal="center" vertical="center"/>
    </xf>
    <xf numFmtId="2" fontId="12" fillId="2" borderId="9" xfId="0" applyNumberFormat="1" applyFont="1" applyFill="1" applyBorder="1" applyAlignment="1" applyProtection="1">
      <alignment horizontal="center" vertical="center" wrapText="1"/>
      <protection/>
    </xf>
    <xf numFmtId="0" fontId="0" fillId="0" borderId="0" xfId="0" applyFill="1" applyAlignment="1">
      <alignment horizontal="center"/>
    </xf>
    <xf numFmtId="0" fontId="0" fillId="0" borderId="11" xfId="0" applyNumberFormat="1" applyFont="1" applyFill="1" applyBorder="1" applyAlignment="1" applyProtection="1">
      <alignment horizontal="center" vertical="center"/>
      <protection/>
    </xf>
    <xf numFmtId="0" fontId="0" fillId="0" borderId="0" xfId="0" applyFont="1" applyFill="1" applyAlignment="1">
      <alignment horizontal="right"/>
    </xf>
    <xf numFmtId="0" fontId="0" fillId="0" borderId="9" xfId="0" applyFont="1" applyFill="1" applyBorder="1" applyAlignment="1">
      <alignment horizontal="left" vertical="center"/>
    </xf>
    <xf numFmtId="0" fontId="0" fillId="0" borderId="9" xfId="0" applyFont="1" applyFill="1" applyBorder="1" applyAlignment="1">
      <alignment vertical="center"/>
    </xf>
    <xf numFmtId="0" fontId="0" fillId="0" borderId="9" xfId="0" applyFill="1" applyBorder="1" applyAlignment="1">
      <alignment vertical="center"/>
    </xf>
    <xf numFmtId="0" fontId="0" fillId="0" borderId="9" xfId="0" applyFont="1" applyFill="1" applyBorder="1" applyAlignment="1">
      <alignment horizontal="center"/>
    </xf>
    <xf numFmtId="0" fontId="0" fillId="0" borderId="9" xfId="0" applyFont="1" applyFill="1" applyBorder="1" applyAlignment="1" applyProtection="1">
      <alignment vertical="center"/>
      <protection/>
    </xf>
    <xf numFmtId="4" fontId="0" fillId="0" borderId="9" xfId="0" applyNumberFormat="1" applyFont="1" applyFill="1" applyBorder="1" applyAlignment="1" applyProtection="1">
      <alignment horizontal="center" vertical="center"/>
      <protection/>
    </xf>
    <xf numFmtId="0" fontId="3" fillId="0" borderId="9" xfId="0" applyFont="1" applyFill="1" applyBorder="1" applyAlignment="1">
      <alignment/>
    </xf>
    <xf numFmtId="4" fontId="0" fillId="0" borderId="9" xfId="0" applyNumberFormat="1" applyFont="1" applyFill="1" applyBorder="1" applyAlignment="1">
      <alignment horizontal="right" vertical="center" wrapText="1"/>
    </xf>
    <xf numFmtId="2" fontId="0" fillId="0" borderId="9" xfId="0" applyNumberFormat="1" applyFill="1" applyBorder="1" applyAlignment="1" applyProtection="1">
      <alignment horizontal="center" vertical="center"/>
      <protection/>
    </xf>
    <xf numFmtId="2" fontId="15" fillId="0" borderId="9" xfId="0" applyNumberFormat="1" applyFont="1" applyFill="1" applyBorder="1" applyAlignment="1" applyProtection="1">
      <alignment horizontal="center" vertical="center"/>
      <protection/>
    </xf>
    <xf numFmtId="0" fontId="0" fillId="0" borderId="9" xfId="0" applyNumberFormat="1" applyFill="1" applyBorder="1" applyAlignment="1">
      <alignment horizontal="center" vertical="center"/>
    </xf>
    <xf numFmtId="0" fontId="0" fillId="18" borderId="0" xfId="0" applyFill="1" applyAlignment="1">
      <alignment horizontal="centerContinuous" vertical="center"/>
    </xf>
    <xf numFmtId="0" fontId="0" fillId="0" borderId="0" xfId="0" applyAlignment="1">
      <alignment horizontal="right"/>
    </xf>
    <xf numFmtId="0" fontId="0" fillId="0" borderId="0" xfId="0" applyAlignment="1">
      <alignment horizontal="center" vertical="center"/>
    </xf>
    <xf numFmtId="0" fontId="0" fillId="0" borderId="0" xfId="0" applyFont="1" applyFill="1" applyAlignment="1">
      <alignment horizontal="center" vertical="top"/>
    </xf>
    <xf numFmtId="0" fontId="0" fillId="0" borderId="0" xfId="0" applyNumberFormat="1" applyFont="1" applyFill="1" applyBorder="1" applyAlignment="1" applyProtection="1">
      <alignment horizontal="center" vertical="center"/>
      <protection/>
    </xf>
    <xf numFmtId="4" fontId="0" fillId="0" borderId="9" xfId="0" applyNumberFormat="1" applyFont="1" applyFill="1" applyBorder="1" applyAlignment="1">
      <alignment horizontal="center" vertical="center"/>
    </xf>
    <xf numFmtId="0" fontId="0" fillId="0" borderId="9" xfId="0" applyFont="1" applyFill="1" applyBorder="1" applyAlignment="1">
      <alignment/>
    </xf>
    <xf numFmtId="181" fontId="0" fillId="0" borderId="9" xfId="0" applyNumberFormat="1" applyFont="1" applyFill="1" applyBorder="1" applyAlignment="1" applyProtection="1">
      <alignment horizontal="center" vertical="center"/>
      <protection/>
    </xf>
    <xf numFmtId="2" fontId="0" fillId="0" borderId="9" xfId="0" applyNumberFormat="1" applyFont="1" applyFill="1" applyBorder="1" applyAlignment="1" applyProtection="1">
      <alignment horizontal="center" vertical="center"/>
      <protection/>
    </xf>
    <xf numFmtId="0" fontId="16" fillId="0" borderId="0" xfId="0" applyNumberFormat="1" applyFont="1" applyAlignment="1">
      <alignment horizontal="center" vertical="center"/>
    </xf>
    <xf numFmtId="0" fontId="4" fillId="0" borderId="0" xfId="0" applyNumberFormat="1" applyFont="1" applyAlignment="1">
      <alignment horizontal="center" vertical="center"/>
    </xf>
    <xf numFmtId="0" fontId="17" fillId="18" borderId="0" xfId="0" applyFont="1" applyFill="1" applyAlignment="1">
      <alignment horizontal="center"/>
    </xf>
    <xf numFmtId="0" fontId="16" fillId="0" borderId="9" xfId="0" applyNumberFormat="1" applyFont="1" applyBorder="1" applyAlignment="1">
      <alignment horizontal="center" vertical="center"/>
    </xf>
    <xf numFmtId="0" fontId="16" fillId="0" borderId="12" xfId="0" applyNumberFormat="1" applyFont="1" applyBorder="1" applyAlignment="1">
      <alignment horizontal="center" vertical="center"/>
    </xf>
    <xf numFmtId="0" fontId="16" fillId="0" borderId="13" xfId="0" applyNumberFormat="1" applyFont="1" applyBorder="1" applyAlignment="1">
      <alignment horizontal="center" vertical="center"/>
    </xf>
    <xf numFmtId="0" fontId="4" fillId="0" borderId="9" xfId="0" applyNumberFormat="1" applyFont="1" applyBorder="1" applyAlignment="1">
      <alignment horizontal="center" vertical="center"/>
    </xf>
    <xf numFmtId="0" fontId="4" fillId="0" borderId="9" xfId="0" applyNumberFormat="1" applyFont="1" applyBorder="1" applyAlignment="1">
      <alignment horizontal="left" vertical="center"/>
    </xf>
    <xf numFmtId="0" fontId="4" fillId="0" borderId="22" xfId="0" applyNumberFormat="1" applyFont="1" applyBorder="1" applyAlignment="1">
      <alignment horizontal="left" vertical="center"/>
    </xf>
    <xf numFmtId="0" fontId="16" fillId="0" borderId="14" xfId="0" applyNumberFormat="1" applyFont="1" applyBorder="1" applyAlignment="1">
      <alignment horizontal="center" vertical="center"/>
    </xf>
    <xf numFmtId="0" fontId="3"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4" fillId="0" borderId="22" xfId="0" applyNumberFormat="1" applyFont="1" applyBorder="1" applyAlignment="1">
      <alignment horizontal="center" vertical="center"/>
    </xf>
    <xf numFmtId="0" fontId="4" fillId="0" borderId="9" xfId="0" applyNumberFormat="1" applyFont="1" applyBorder="1" applyAlignment="1">
      <alignment horizontal="center" vertical="center" wrapText="1"/>
    </xf>
    <xf numFmtId="0" fontId="18" fillId="18" borderId="0" xfId="0" applyFont="1" applyFill="1" applyAlignment="1">
      <alignment horizontal="center" vertical="center"/>
    </xf>
    <xf numFmtId="49" fontId="19" fillId="0" borderId="0" xfId="0" applyNumberFormat="1" applyFont="1" applyFill="1" applyAlignment="1" applyProtection="1">
      <alignment horizontal="center" vertical="center"/>
      <protection/>
    </xf>
    <xf numFmtId="0" fontId="19" fillId="0" borderId="0" xfId="0" applyFont="1" applyBorder="1" applyAlignment="1">
      <alignment/>
    </xf>
    <xf numFmtId="0" fontId="0" fillId="0" borderId="0" xfId="0" applyBorder="1" applyAlignment="1">
      <alignment/>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千位分隔[0]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3" xfId="66"/>
    <cellStyle name="常规 4"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16" sqref="A16"/>
    </sheetView>
  </sheetViews>
  <sheetFormatPr defaultColWidth="9.16015625" defaultRowHeight="11.25"/>
  <cols>
    <col min="1" max="1" width="163" style="0" customWidth="1"/>
    <col min="2" max="2" width="62.83203125" style="0" customWidth="1"/>
  </cols>
  <sheetData>
    <row r="1" ht="11.25">
      <c r="A1" t="s">
        <v>0</v>
      </c>
    </row>
    <row r="2" s="94" customFormat="1" ht="93" customHeight="1">
      <c r="A2" s="192" t="s">
        <v>1</v>
      </c>
    </row>
    <row r="3" spans="1:14" ht="93.75" customHeight="1">
      <c r="A3" s="193"/>
      <c r="N3" s="74"/>
    </row>
    <row r="4" ht="81.75" customHeight="1">
      <c r="A4" s="194" t="s">
        <v>2</v>
      </c>
    </row>
    <row r="5" ht="40.5" customHeight="1">
      <c r="A5" s="194" t="s">
        <v>3</v>
      </c>
    </row>
    <row r="6" ht="36.75" customHeight="1">
      <c r="A6" s="194" t="s">
        <v>4</v>
      </c>
    </row>
    <row r="7" ht="12.75" customHeight="1">
      <c r="A7" s="195"/>
    </row>
    <row r="8" ht="12.75" customHeight="1">
      <c r="A8" s="195"/>
    </row>
    <row r="9" ht="12.75" customHeight="1">
      <c r="A9" s="195"/>
    </row>
    <row r="10" ht="12.75" customHeight="1">
      <c r="A10" s="195"/>
    </row>
    <row r="11" ht="12.75" customHeight="1">
      <c r="A11" s="195"/>
    </row>
    <row r="12" ht="12.75" customHeight="1">
      <c r="A12" s="195"/>
    </row>
    <row r="13" ht="12.75" customHeight="1">
      <c r="A13" s="195"/>
    </row>
  </sheetData>
  <sheetProtection/>
  <printOptions horizontalCentered="1" verticalCentered="1"/>
  <pageMargins left="0.75" right="0.75" top="0.7900000000000001" bottom="1"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I38"/>
  <sheetViews>
    <sheetView showGridLines="0" showZeros="0" workbookViewId="0" topLeftCell="A1">
      <selection activeCell="F32" sqref="F32"/>
    </sheetView>
  </sheetViews>
  <sheetFormatPr defaultColWidth="9.16015625" defaultRowHeight="12.75" customHeight="1"/>
  <cols>
    <col min="1" max="1" width="13" style="140" customWidth="1"/>
    <col min="2" max="2" width="16.83203125" style="140" customWidth="1"/>
    <col min="3" max="3" width="18.5" style="140" customWidth="1"/>
    <col min="4" max="4" width="16" style="141" customWidth="1"/>
    <col min="5" max="5" width="17.83203125" style="141" customWidth="1"/>
    <col min="6" max="6" width="15.66015625" style="140" customWidth="1"/>
    <col min="7" max="8" width="11.16015625" style="140" bestFit="1" customWidth="1"/>
    <col min="9" max="16384" width="9.16015625" style="140" customWidth="1"/>
  </cols>
  <sheetData>
    <row r="1" ht="30" customHeight="1">
      <c r="A1" s="142" t="s">
        <v>25</v>
      </c>
    </row>
    <row r="2" spans="1:6" s="139" customFormat="1" ht="28.5" customHeight="1">
      <c r="A2" s="143" t="s">
        <v>329</v>
      </c>
      <c r="B2" s="143"/>
      <c r="C2" s="143"/>
      <c r="D2" s="143"/>
      <c r="E2" s="143"/>
      <c r="F2" s="143"/>
    </row>
    <row r="3" ht="22.5" customHeight="1">
      <c r="F3" s="144" t="s">
        <v>126</v>
      </c>
    </row>
    <row r="4" spans="1:9" ht="23.25" customHeight="1">
      <c r="A4" s="111" t="s">
        <v>6</v>
      </c>
      <c r="B4" s="111" t="s">
        <v>242</v>
      </c>
      <c r="C4" s="111" t="s">
        <v>243</v>
      </c>
      <c r="D4" s="111" t="s">
        <v>244</v>
      </c>
      <c r="E4" s="111" t="s">
        <v>245</v>
      </c>
      <c r="F4" s="112" t="s">
        <v>132</v>
      </c>
      <c r="G4" s="112" t="s">
        <v>154</v>
      </c>
      <c r="H4" s="112" t="s">
        <v>155</v>
      </c>
      <c r="I4" s="111" t="s">
        <v>157</v>
      </c>
    </row>
    <row r="5" spans="1:9" ht="23.25" customHeight="1">
      <c r="A5" s="113" t="s">
        <v>158</v>
      </c>
      <c r="B5" s="113" t="s">
        <v>159</v>
      </c>
      <c r="C5" s="113" t="s">
        <v>132</v>
      </c>
      <c r="D5" s="113" t="s">
        <v>159</v>
      </c>
      <c r="E5" s="113" t="s">
        <v>159</v>
      </c>
      <c r="F5" s="113">
        <v>685.56</v>
      </c>
      <c r="G5" s="113">
        <v>574.88</v>
      </c>
      <c r="H5" s="113">
        <v>110.68</v>
      </c>
      <c r="I5" s="113" t="s">
        <v>159</v>
      </c>
    </row>
    <row r="6" spans="1:9" ht="23.25" customHeight="1">
      <c r="A6" s="113" t="s">
        <v>160</v>
      </c>
      <c r="B6" s="113" t="s">
        <v>246</v>
      </c>
      <c r="C6" s="113" t="s">
        <v>247</v>
      </c>
      <c r="D6" s="113" t="s">
        <v>159</v>
      </c>
      <c r="E6" s="113" t="s">
        <v>159</v>
      </c>
      <c r="F6" s="113">
        <v>521.6271</v>
      </c>
      <c r="G6" s="113">
        <v>521.6271</v>
      </c>
      <c r="H6" s="113">
        <v>0</v>
      </c>
      <c r="I6" s="113" t="s">
        <v>159</v>
      </c>
    </row>
    <row r="7" spans="1:9" ht="23.25" customHeight="1">
      <c r="A7" s="113" t="s">
        <v>163</v>
      </c>
      <c r="B7" s="113" t="s">
        <v>248</v>
      </c>
      <c r="C7" s="113" t="s">
        <v>249</v>
      </c>
      <c r="D7" s="113" t="s">
        <v>250</v>
      </c>
      <c r="E7" s="113" t="s">
        <v>251</v>
      </c>
      <c r="F7" s="113">
        <v>278.6628</v>
      </c>
      <c r="G7" s="113">
        <v>278.6628</v>
      </c>
      <c r="H7" s="113">
        <v>0</v>
      </c>
      <c r="I7" s="113" t="s">
        <v>193</v>
      </c>
    </row>
    <row r="8" spans="1:9" ht="23.25" customHeight="1">
      <c r="A8" s="113" t="s">
        <v>166</v>
      </c>
      <c r="B8" s="113" t="s">
        <v>252</v>
      </c>
      <c r="C8" s="113" t="s">
        <v>253</v>
      </c>
      <c r="D8" s="113" t="s">
        <v>250</v>
      </c>
      <c r="E8" s="113" t="s">
        <v>251</v>
      </c>
      <c r="F8" s="113">
        <v>11.1298</v>
      </c>
      <c r="G8" s="113">
        <v>11.1298</v>
      </c>
      <c r="H8" s="113">
        <v>0</v>
      </c>
      <c r="I8" s="113" t="s">
        <v>193</v>
      </c>
    </row>
    <row r="9" spans="1:9" ht="23.25" customHeight="1">
      <c r="A9" s="113" t="s">
        <v>169</v>
      </c>
      <c r="B9" s="113" t="s">
        <v>254</v>
      </c>
      <c r="C9" s="113" t="s">
        <v>255</v>
      </c>
      <c r="D9" s="113" t="s">
        <v>256</v>
      </c>
      <c r="E9" s="113" t="s">
        <v>257</v>
      </c>
      <c r="F9" s="113">
        <v>33.55</v>
      </c>
      <c r="G9" s="113">
        <v>33.55</v>
      </c>
      <c r="H9" s="113">
        <v>0</v>
      </c>
      <c r="I9" s="113" t="s">
        <v>193</v>
      </c>
    </row>
    <row r="10" spans="1:9" ht="23.25" customHeight="1">
      <c r="A10" s="113" t="s">
        <v>172</v>
      </c>
      <c r="B10" s="113" t="s">
        <v>258</v>
      </c>
      <c r="C10" s="113" t="s">
        <v>259</v>
      </c>
      <c r="D10" s="113" t="s">
        <v>260</v>
      </c>
      <c r="E10" s="113" t="s">
        <v>261</v>
      </c>
      <c r="F10" s="113">
        <v>40.3395</v>
      </c>
      <c r="G10" s="113">
        <v>40.3395</v>
      </c>
      <c r="H10" s="113">
        <v>0</v>
      </c>
      <c r="I10" s="113" t="s">
        <v>193</v>
      </c>
    </row>
    <row r="11" spans="1:9" ht="23.25" customHeight="1">
      <c r="A11" s="113" t="s">
        <v>175</v>
      </c>
      <c r="B11" s="113" t="s">
        <v>262</v>
      </c>
      <c r="C11" s="113" t="s">
        <v>263</v>
      </c>
      <c r="D11" s="113" t="s">
        <v>260</v>
      </c>
      <c r="E11" s="113" t="s">
        <v>261</v>
      </c>
      <c r="F11" s="113">
        <v>20.1707</v>
      </c>
      <c r="G11" s="113">
        <v>20.1707</v>
      </c>
      <c r="H11" s="113">
        <v>0</v>
      </c>
      <c r="I11" s="113" t="s">
        <v>193</v>
      </c>
    </row>
    <row r="12" spans="1:9" ht="23.25" customHeight="1">
      <c r="A12" s="113" t="s">
        <v>178</v>
      </c>
      <c r="B12" s="113" t="s">
        <v>264</v>
      </c>
      <c r="C12" s="113" t="s">
        <v>265</v>
      </c>
      <c r="D12" s="113" t="s">
        <v>260</v>
      </c>
      <c r="E12" s="113" t="s">
        <v>261</v>
      </c>
      <c r="F12" s="113">
        <v>30.1737</v>
      </c>
      <c r="G12" s="113">
        <v>30.1737</v>
      </c>
      <c r="H12" s="113">
        <v>0</v>
      </c>
      <c r="I12" s="113" t="s">
        <v>193</v>
      </c>
    </row>
    <row r="13" spans="1:9" ht="23.25" customHeight="1">
      <c r="A13" s="113" t="s">
        <v>181</v>
      </c>
      <c r="B13" s="113" t="s">
        <v>266</v>
      </c>
      <c r="C13" s="113" t="s">
        <v>267</v>
      </c>
      <c r="D13" s="113" t="s">
        <v>260</v>
      </c>
      <c r="E13" s="113" t="s">
        <v>261</v>
      </c>
      <c r="F13" s="113">
        <v>3.5794</v>
      </c>
      <c r="G13" s="113">
        <v>3.5794</v>
      </c>
      <c r="H13" s="113">
        <v>0</v>
      </c>
      <c r="I13" s="113" t="s">
        <v>193</v>
      </c>
    </row>
    <row r="14" spans="1:9" ht="23.25" customHeight="1">
      <c r="A14" s="113" t="s">
        <v>184</v>
      </c>
      <c r="B14" s="113" t="s">
        <v>268</v>
      </c>
      <c r="C14" s="113" t="s">
        <v>240</v>
      </c>
      <c r="D14" s="113" t="s">
        <v>269</v>
      </c>
      <c r="E14" s="113" t="s">
        <v>240</v>
      </c>
      <c r="F14" s="145">
        <v>33.4</v>
      </c>
      <c r="G14" s="145">
        <v>33.4</v>
      </c>
      <c r="H14" s="113">
        <v>0</v>
      </c>
      <c r="I14" s="113" t="s">
        <v>193</v>
      </c>
    </row>
    <row r="15" spans="1:9" ht="23.25" customHeight="1">
      <c r="A15" s="113" t="s">
        <v>187</v>
      </c>
      <c r="B15" s="113" t="s">
        <v>270</v>
      </c>
      <c r="C15" s="113" t="s">
        <v>271</v>
      </c>
      <c r="D15" s="113" t="s">
        <v>256</v>
      </c>
      <c r="E15" s="113" t="s">
        <v>257</v>
      </c>
      <c r="F15" s="113">
        <v>0.2592</v>
      </c>
      <c r="G15" s="113">
        <v>0.2592</v>
      </c>
      <c r="H15" s="113">
        <v>0</v>
      </c>
      <c r="I15" s="113" t="s">
        <v>193</v>
      </c>
    </row>
    <row r="16" spans="1:9" ht="23.25" customHeight="1">
      <c r="A16" s="113" t="s">
        <v>190</v>
      </c>
      <c r="B16" s="113" t="s">
        <v>272</v>
      </c>
      <c r="C16" s="113" t="s">
        <v>257</v>
      </c>
      <c r="D16" s="113" t="s">
        <v>256</v>
      </c>
      <c r="E16" s="113" t="s">
        <v>257</v>
      </c>
      <c r="F16" s="145">
        <v>70.362</v>
      </c>
      <c r="G16" s="145">
        <v>70.362</v>
      </c>
      <c r="H16" s="113">
        <v>0</v>
      </c>
      <c r="I16" s="113" t="s">
        <v>193</v>
      </c>
    </row>
    <row r="17" spans="1:9" ht="23.25" customHeight="1">
      <c r="A17" s="113" t="s">
        <v>194</v>
      </c>
      <c r="B17" s="113" t="s">
        <v>273</v>
      </c>
      <c r="C17" s="113" t="s">
        <v>274</v>
      </c>
      <c r="D17" s="113" t="s">
        <v>159</v>
      </c>
      <c r="E17" s="113" t="s">
        <v>159</v>
      </c>
      <c r="F17" s="145">
        <v>110.68</v>
      </c>
      <c r="G17" s="113">
        <v>0</v>
      </c>
      <c r="H17" s="145">
        <v>110.68</v>
      </c>
      <c r="I17" s="113" t="s">
        <v>159</v>
      </c>
    </row>
    <row r="18" spans="1:9" ht="23.25" customHeight="1">
      <c r="A18" s="113" t="s">
        <v>197</v>
      </c>
      <c r="B18" s="113" t="s">
        <v>275</v>
      </c>
      <c r="C18" s="113" t="s">
        <v>276</v>
      </c>
      <c r="D18" s="113" t="s">
        <v>277</v>
      </c>
      <c r="E18" s="113" t="s">
        <v>278</v>
      </c>
      <c r="F18" s="145">
        <v>20.15</v>
      </c>
      <c r="G18" s="113">
        <v>0</v>
      </c>
      <c r="H18" s="145">
        <v>20.15</v>
      </c>
      <c r="I18" s="113" t="s">
        <v>193</v>
      </c>
    </row>
    <row r="19" spans="1:9" ht="23.25" customHeight="1">
      <c r="A19" s="113" t="s">
        <v>200</v>
      </c>
      <c r="B19" s="113" t="s">
        <v>279</v>
      </c>
      <c r="C19" s="113" t="s">
        <v>280</v>
      </c>
      <c r="D19" s="113" t="s">
        <v>277</v>
      </c>
      <c r="E19" s="113" t="s">
        <v>278</v>
      </c>
      <c r="F19" s="145">
        <v>5</v>
      </c>
      <c r="G19" s="113">
        <v>0</v>
      </c>
      <c r="H19" s="145">
        <v>5</v>
      </c>
      <c r="I19" s="113" t="s">
        <v>193</v>
      </c>
    </row>
    <row r="20" spans="1:9" ht="23.25" customHeight="1">
      <c r="A20" s="113" t="s">
        <v>202</v>
      </c>
      <c r="B20" s="113" t="s">
        <v>281</v>
      </c>
      <c r="C20" s="113" t="s">
        <v>282</v>
      </c>
      <c r="D20" s="113" t="s">
        <v>283</v>
      </c>
      <c r="E20" s="113" t="s">
        <v>284</v>
      </c>
      <c r="F20" s="145">
        <v>4</v>
      </c>
      <c r="G20" s="113">
        <v>0</v>
      </c>
      <c r="H20" s="145">
        <v>4</v>
      </c>
      <c r="I20" s="113" t="s">
        <v>193</v>
      </c>
    </row>
    <row r="21" spans="1:9" ht="23.25" customHeight="1">
      <c r="A21" s="113" t="s">
        <v>205</v>
      </c>
      <c r="B21" s="113" t="s">
        <v>285</v>
      </c>
      <c r="C21" s="113" t="s">
        <v>286</v>
      </c>
      <c r="D21" s="113" t="s">
        <v>277</v>
      </c>
      <c r="E21" s="113" t="s">
        <v>278</v>
      </c>
      <c r="F21" s="145">
        <v>2</v>
      </c>
      <c r="G21" s="113">
        <v>0</v>
      </c>
      <c r="H21" s="145">
        <v>2</v>
      </c>
      <c r="I21" s="113" t="s">
        <v>193</v>
      </c>
    </row>
    <row r="22" spans="1:9" ht="23.25" customHeight="1">
      <c r="A22" s="113" t="s">
        <v>208</v>
      </c>
      <c r="B22" s="113" t="s">
        <v>287</v>
      </c>
      <c r="C22" s="113" t="s">
        <v>288</v>
      </c>
      <c r="D22" s="113" t="s">
        <v>277</v>
      </c>
      <c r="E22" s="113" t="s">
        <v>278</v>
      </c>
      <c r="F22" s="145">
        <v>12</v>
      </c>
      <c r="G22" s="113">
        <v>0</v>
      </c>
      <c r="H22" s="145">
        <v>12</v>
      </c>
      <c r="I22" s="113" t="s">
        <v>193</v>
      </c>
    </row>
    <row r="23" spans="1:9" ht="23.25" customHeight="1">
      <c r="A23" s="113" t="s">
        <v>211</v>
      </c>
      <c r="B23" s="113" t="s">
        <v>289</v>
      </c>
      <c r="C23" s="113" t="s">
        <v>290</v>
      </c>
      <c r="D23" s="113" t="s">
        <v>277</v>
      </c>
      <c r="E23" s="113" t="s">
        <v>278</v>
      </c>
      <c r="F23" s="145">
        <v>5</v>
      </c>
      <c r="G23" s="113">
        <v>0</v>
      </c>
      <c r="H23" s="145">
        <v>5</v>
      </c>
      <c r="I23" s="113" t="s">
        <v>193</v>
      </c>
    </row>
    <row r="24" spans="1:9" ht="23.25" customHeight="1">
      <c r="A24" s="113" t="s">
        <v>214</v>
      </c>
      <c r="B24" s="113" t="s">
        <v>291</v>
      </c>
      <c r="C24" s="113" t="s">
        <v>292</v>
      </c>
      <c r="D24" s="113" t="s">
        <v>277</v>
      </c>
      <c r="E24" s="113" t="s">
        <v>278</v>
      </c>
      <c r="F24" s="113">
        <v>0</v>
      </c>
      <c r="G24" s="113">
        <v>0</v>
      </c>
      <c r="H24" s="113">
        <v>0</v>
      </c>
      <c r="I24" s="113" t="s">
        <v>193</v>
      </c>
    </row>
    <row r="25" spans="1:9" ht="23.25" customHeight="1">
      <c r="A25" s="113" t="s">
        <v>217</v>
      </c>
      <c r="B25" s="113" t="s">
        <v>293</v>
      </c>
      <c r="C25" s="113" t="s">
        <v>294</v>
      </c>
      <c r="D25" s="113" t="s">
        <v>277</v>
      </c>
      <c r="E25" s="113" t="s">
        <v>278</v>
      </c>
      <c r="F25" s="113">
        <v>3</v>
      </c>
      <c r="G25" s="113">
        <v>0</v>
      </c>
      <c r="H25" s="113">
        <v>3</v>
      </c>
      <c r="I25" s="113" t="s">
        <v>193</v>
      </c>
    </row>
    <row r="26" spans="1:9" ht="23.25" customHeight="1">
      <c r="A26" s="113" t="s">
        <v>220</v>
      </c>
      <c r="B26" s="113" t="s">
        <v>295</v>
      </c>
      <c r="C26" s="113" t="s">
        <v>296</v>
      </c>
      <c r="D26" s="113" t="s">
        <v>297</v>
      </c>
      <c r="E26" s="113" t="s">
        <v>296</v>
      </c>
      <c r="F26" s="113">
        <v>20</v>
      </c>
      <c r="G26" s="113">
        <v>0</v>
      </c>
      <c r="H26" s="113">
        <v>20</v>
      </c>
      <c r="I26" s="113" t="s">
        <v>193</v>
      </c>
    </row>
    <row r="27" spans="1:9" ht="23.25" customHeight="1">
      <c r="A27" s="113" t="s">
        <v>223</v>
      </c>
      <c r="B27" s="113" t="s">
        <v>298</v>
      </c>
      <c r="C27" s="113" t="s">
        <v>299</v>
      </c>
      <c r="D27" s="113" t="s">
        <v>300</v>
      </c>
      <c r="E27" s="113" t="s">
        <v>299</v>
      </c>
      <c r="F27" s="113">
        <v>0.5</v>
      </c>
      <c r="G27" s="113">
        <v>0</v>
      </c>
      <c r="H27" s="113">
        <v>0.5</v>
      </c>
      <c r="I27" s="113" t="s">
        <v>193</v>
      </c>
    </row>
    <row r="28" spans="1:9" ht="23.25" customHeight="1">
      <c r="A28" s="113" t="s">
        <v>226</v>
      </c>
      <c r="B28" s="113" t="s">
        <v>330</v>
      </c>
      <c r="C28" s="113" t="s">
        <v>331</v>
      </c>
      <c r="D28" s="113" t="s">
        <v>283</v>
      </c>
      <c r="E28" s="113" t="s">
        <v>284</v>
      </c>
      <c r="F28" s="113">
        <v>0</v>
      </c>
      <c r="G28" s="113">
        <v>0</v>
      </c>
      <c r="H28" s="113">
        <v>0</v>
      </c>
      <c r="I28" s="113" t="s">
        <v>193</v>
      </c>
    </row>
    <row r="29" spans="1:9" ht="23.25" customHeight="1">
      <c r="A29" s="113" t="s">
        <v>229</v>
      </c>
      <c r="B29" s="113" t="s">
        <v>301</v>
      </c>
      <c r="C29" s="113" t="s">
        <v>284</v>
      </c>
      <c r="D29" s="113" t="s">
        <v>283</v>
      </c>
      <c r="E29" s="113" t="s">
        <v>284</v>
      </c>
      <c r="F29" s="113">
        <v>25</v>
      </c>
      <c r="G29" s="113">
        <v>0</v>
      </c>
      <c r="H29" s="113">
        <v>25</v>
      </c>
      <c r="I29" s="113" t="s">
        <v>193</v>
      </c>
    </row>
    <row r="30" spans="1:9" ht="23.25" customHeight="1">
      <c r="A30" s="113" t="s">
        <v>232</v>
      </c>
      <c r="B30" s="113" t="s">
        <v>302</v>
      </c>
      <c r="C30" s="113" t="s">
        <v>303</v>
      </c>
      <c r="D30" s="113" t="s">
        <v>277</v>
      </c>
      <c r="E30" s="113" t="s">
        <v>278</v>
      </c>
      <c r="F30" s="113">
        <v>4.03</v>
      </c>
      <c r="G30" s="113">
        <v>0</v>
      </c>
      <c r="H30" s="113">
        <v>4.03</v>
      </c>
      <c r="I30" s="113" t="s">
        <v>193</v>
      </c>
    </row>
    <row r="31" spans="1:9" ht="23.25" customHeight="1">
      <c r="A31" s="113" t="s">
        <v>235</v>
      </c>
      <c r="B31" s="113" t="s">
        <v>304</v>
      </c>
      <c r="C31" s="113" t="s">
        <v>305</v>
      </c>
      <c r="D31" s="113" t="s">
        <v>306</v>
      </c>
      <c r="E31" s="113" t="s">
        <v>305</v>
      </c>
      <c r="F31" s="113">
        <v>10</v>
      </c>
      <c r="G31" s="113">
        <v>0</v>
      </c>
      <c r="H31" s="113">
        <v>10</v>
      </c>
      <c r="I31" s="113" t="s">
        <v>193</v>
      </c>
    </row>
    <row r="32" spans="1:9" ht="23.25" customHeight="1">
      <c r="A32" s="113" t="s">
        <v>238</v>
      </c>
      <c r="B32" s="113" t="s">
        <v>307</v>
      </c>
      <c r="C32" s="113" t="s">
        <v>308</v>
      </c>
      <c r="D32" s="113" t="s">
        <v>159</v>
      </c>
      <c r="E32" s="113" t="s">
        <v>159</v>
      </c>
      <c r="F32" s="113">
        <v>53.2529</v>
      </c>
      <c r="G32" s="113">
        <v>53.2529</v>
      </c>
      <c r="H32" s="113">
        <v>0</v>
      </c>
      <c r="I32" s="113" t="s">
        <v>159</v>
      </c>
    </row>
    <row r="33" spans="1:9" ht="23.25" customHeight="1">
      <c r="A33" s="113" t="s">
        <v>313</v>
      </c>
      <c r="B33" s="113" t="s">
        <v>309</v>
      </c>
      <c r="C33" s="113" t="s">
        <v>310</v>
      </c>
      <c r="D33" s="113" t="s">
        <v>311</v>
      </c>
      <c r="E33" s="113" t="s">
        <v>312</v>
      </c>
      <c r="F33" s="113">
        <v>0</v>
      </c>
      <c r="G33" s="113">
        <v>0</v>
      </c>
      <c r="H33" s="113">
        <v>0</v>
      </c>
      <c r="I33" s="113" t="s">
        <v>193</v>
      </c>
    </row>
    <row r="34" spans="1:9" ht="23.25" customHeight="1">
      <c r="A34" s="113" t="s">
        <v>316</v>
      </c>
      <c r="B34" s="113" t="s">
        <v>314</v>
      </c>
      <c r="C34" s="113" t="s">
        <v>315</v>
      </c>
      <c r="D34" s="113" t="s">
        <v>311</v>
      </c>
      <c r="E34" s="113" t="s">
        <v>312</v>
      </c>
      <c r="F34" s="113">
        <v>0</v>
      </c>
      <c r="G34" s="113">
        <v>0</v>
      </c>
      <c r="H34" s="113">
        <v>0</v>
      </c>
      <c r="I34" s="113" t="s">
        <v>193</v>
      </c>
    </row>
    <row r="35" spans="1:9" ht="23.25" customHeight="1">
      <c r="A35" s="113" t="s">
        <v>321</v>
      </c>
      <c r="B35" s="113" t="s">
        <v>317</v>
      </c>
      <c r="C35" s="113" t="s">
        <v>318</v>
      </c>
      <c r="D35" s="113" t="s">
        <v>319</v>
      </c>
      <c r="E35" s="113" t="s">
        <v>320</v>
      </c>
      <c r="F35" s="113">
        <v>53.2529</v>
      </c>
      <c r="G35" s="113">
        <v>53.2529</v>
      </c>
      <c r="H35" s="113">
        <v>0</v>
      </c>
      <c r="I35" s="113" t="s">
        <v>193</v>
      </c>
    </row>
    <row r="36" spans="1:9" ht="12.75" customHeight="1">
      <c r="A36" s="113" t="s">
        <v>324</v>
      </c>
      <c r="B36" s="113" t="s">
        <v>322</v>
      </c>
      <c r="C36" s="113" t="s">
        <v>323</v>
      </c>
      <c r="D36" s="113" t="s">
        <v>159</v>
      </c>
      <c r="E36" s="113" t="s">
        <v>159</v>
      </c>
      <c r="F36" s="113">
        <v>0</v>
      </c>
      <c r="G36" s="113">
        <v>0</v>
      </c>
      <c r="H36" s="113">
        <v>0</v>
      </c>
      <c r="I36" s="113" t="s">
        <v>159</v>
      </c>
    </row>
    <row r="37" spans="1:9" ht="12.75" customHeight="1">
      <c r="A37" s="113" t="s">
        <v>332</v>
      </c>
      <c r="B37" s="113" t="s">
        <v>325</v>
      </c>
      <c r="C37" s="113" t="s">
        <v>326</v>
      </c>
      <c r="D37" s="113" t="s">
        <v>327</v>
      </c>
      <c r="E37" s="113" t="s">
        <v>328</v>
      </c>
      <c r="F37" s="113">
        <v>0</v>
      </c>
      <c r="G37" s="113">
        <v>0</v>
      </c>
      <c r="H37" s="113">
        <v>0</v>
      </c>
      <c r="I37" s="113" t="s">
        <v>193</v>
      </c>
    </row>
    <row r="38" spans="1:9" ht="12.75" customHeight="1">
      <c r="A38" s="113" t="s">
        <v>333</v>
      </c>
      <c r="B38" s="113" t="s">
        <v>334</v>
      </c>
      <c r="C38" s="113" t="s">
        <v>335</v>
      </c>
      <c r="D38" s="113" t="s">
        <v>336</v>
      </c>
      <c r="E38" s="113" t="s">
        <v>335</v>
      </c>
      <c r="F38" s="113">
        <v>0</v>
      </c>
      <c r="G38" s="113">
        <v>0</v>
      </c>
      <c r="H38" s="113">
        <v>0</v>
      </c>
      <c r="I38" s="113" t="s">
        <v>193</v>
      </c>
    </row>
  </sheetData>
  <sheetProtection/>
  <printOptions horizontalCentered="1"/>
  <pageMargins left="0.59" right="0.59" top="0.7900000000000001" bottom="0.7900000000000001" header="0.5" footer="0.5"/>
  <pageSetup fitToHeight="1000"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F26"/>
  <sheetViews>
    <sheetView showGridLines="0" showZeros="0" workbookViewId="0" topLeftCell="A1">
      <selection activeCell="E32" sqref="E32"/>
    </sheetView>
  </sheetViews>
  <sheetFormatPr defaultColWidth="9.16015625" defaultRowHeight="12.75" customHeight="1"/>
  <cols>
    <col min="1" max="1" width="27.83203125" style="74" customWidth="1"/>
    <col min="2" max="2" width="23.33203125" style="74" customWidth="1"/>
    <col min="3" max="3" width="35.16015625" style="74" customWidth="1"/>
    <col min="4" max="4" width="28.66015625" style="74" customWidth="1"/>
    <col min="5" max="5" width="34.83203125" style="74" customWidth="1"/>
    <col min="6" max="6" width="24.16015625" style="74" customWidth="1"/>
    <col min="7" max="16384" width="9.16015625" style="74" customWidth="1"/>
  </cols>
  <sheetData>
    <row r="1" spans="1:6" ht="17.25" customHeight="1">
      <c r="A1" s="115" t="s">
        <v>27</v>
      </c>
      <c r="B1" s="116"/>
      <c r="C1" s="116"/>
      <c r="D1" s="116"/>
      <c r="E1" s="116"/>
      <c r="F1" s="117"/>
    </row>
    <row r="2" spans="1:6" ht="16.5" customHeight="1">
      <c r="A2" s="118" t="s">
        <v>28</v>
      </c>
      <c r="B2" s="119"/>
      <c r="C2" s="119"/>
      <c r="D2" s="119"/>
      <c r="E2" s="119"/>
      <c r="F2" s="119"/>
    </row>
    <row r="3" spans="1:6" ht="16.5" customHeight="1">
      <c r="A3" s="120"/>
      <c r="B3" s="120"/>
      <c r="C3" s="121"/>
      <c r="D3" s="121"/>
      <c r="E3" s="122"/>
      <c r="F3" s="122" t="s">
        <v>126</v>
      </c>
    </row>
    <row r="4" spans="1:6" ht="16.5" customHeight="1">
      <c r="A4" s="123" t="s">
        <v>49</v>
      </c>
      <c r="B4" s="123"/>
      <c r="C4" s="123" t="s">
        <v>50</v>
      </c>
      <c r="D4" s="123"/>
      <c r="E4" s="123"/>
      <c r="F4" s="123"/>
    </row>
    <row r="5" spans="1:6" ht="16.5" customHeight="1">
      <c r="A5" s="123" t="s">
        <v>51</v>
      </c>
      <c r="B5" s="123" t="s">
        <v>52</v>
      </c>
      <c r="C5" s="123" t="s">
        <v>53</v>
      </c>
      <c r="D5" s="124" t="s">
        <v>52</v>
      </c>
      <c r="E5" s="123" t="s">
        <v>54</v>
      </c>
      <c r="F5" s="123" t="s">
        <v>52</v>
      </c>
    </row>
    <row r="6" spans="1:6" ht="16.5" customHeight="1">
      <c r="A6" s="125" t="s">
        <v>337</v>
      </c>
      <c r="B6" s="126"/>
      <c r="C6" s="127" t="s">
        <v>338</v>
      </c>
      <c r="D6" s="128"/>
      <c r="E6" s="129" t="s">
        <v>339</v>
      </c>
      <c r="F6" s="130">
        <f>SUM(F7:F10)</f>
        <v>0</v>
      </c>
    </row>
    <row r="7" spans="1:6" ht="16.5" customHeight="1">
      <c r="A7" s="131"/>
      <c r="B7" s="126"/>
      <c r="C7" s="127" t="s">
        <v>340</v>
      </c>
      <c r="D7" s="128"/>
      <c r="E7" s="129" t="s">
        <v>341</v>
      </c>
      <c r="F7" s="130"/>
    </row>
    <row r="8" spans="1:6" ht="16.5" customHeight="1">
      <c r="A8" s="131"/>
      <c r="B8" s="126"/>
      <c r="C8" s="127" t="s">
        <v>342</v>
      </c>
      <c r="D8" s="128"/>
      <c r="E8" s="129" t="s">
        <v>343</v>
      </c>
      <c r="F8" s="130"/>
    </row>
    <row r="9" spans="1:6" ht="16.5" customHeight="1">
      <c r="A9" s="125"/>
      <c r="B9" s="126"/>
      <c r="C9" s="127" t="s">
        <v>344</v>
      </c>
      <c r="D9" s="128"/>
      <c r="E9" s="129" t="s">
        <v>345</v>
      </c>
      <c r="F9" s="130"/>
    </row>
    <row r="10" spans="1:6" ht="16.5" customHeight="1">
      <c r="A10" s="125"/>
      <c r="B10" s="126"/>
      <c r="C10" s="127" t="s">
        <v>346</v>
      </c>
      <c r="D10" s="128"/>
      <c r="E10" s="129" t="s">
        <v>347</v>
      </c>
      <c r="F10" s="130"/>
    </row>
    <row r="11" spans="1:6" ht="16.5" customHeight="1">
      <c r="A11" s="131"/>
      <c r="B11" s="126"/>
      <c r="C11" s="127" t="s">
        <v>348</v>
      </c>
      <c r="D11" s="128"/>
      <c r="E11" s="129" t="s">
        <v>349</v>
      </c>
      <c r="F11" s="130">
        <f>SUM(F12:F21)</f>
        <v>0</v>
      </c>
    </row>
    <row r="12" spans="1:6" ht="16.5" customHeight="1">
      <c r="A12" s="131"/>
      <c r="B12" s="126"/>
      <c r="C12" s="127" t="s">
        <v>350</v>
      </c>
      <c r="D12" s="128"/>
      <c r="E12" s="129" t="s">
        <v>341</v>
      </c>
      <c r="F12" s="130"/>
    </row>
    <row r="13" spans="1:6" ht="16.5" customHeight="1">
      <c r="A13" s="132"/>
      <c r="B13" s="126"/>
      <c r="C13" s="127" t="s">
        <v>351</v>
      </c>
      <c r="D13" s="128"/>
      <c r="E13" s="129" t="s">
        <v>343</v>
      </c>
      <c r="F13" s="130"/>
    </row>
    <row r="14" spans="1:6" ht="16.5" customHeight="1">
      <c r="A14" s="132"/>
      <c r="B14" s="126"/>
      <c r="C14" s="127" t="s">
        <v>352</v>
      </c>
      <c r="D14" s="128"/>
      <c r="E14" s="129" t="s">
        <v>345</v>
      </c>
      <c r="F14" s="130"/>
    </row>
    <row r="15" spans="1:6" ht="16.5" customHeight="1">
      <c r="A15" s="132"/>
      <c r="B15" s="126"/>
      <c r="C15" s="127" t="s">
        <v>353</v>
      </c>
      <c r="D15" s="128"/>
      <c r="E15" s="129" t="s">
        <v>354</v>
      </c>
      <c r="F15" s="130"/>
    </row>
    <row r="16" spans="1:6" ht="16.5" customHeight="1">
      <c r="A16" s="88"/>
      <c r="B16" s="133"/>
      <c r="C16" s="127" t="s">
        <v>355</v>
      </c>
      <c r="D16" s="128"/>
      <c r="E16" s="129" t="s">
        <v>356</v>
      </c>
      <c r="F16" s="130"/>
    </row>
    <row r="17" spans="1:6" ht="16.5" customHeight="1">
      <c r="A17" s="88"/>
      <c r="B17" s="133"/>
      <c r="C17" s="127" t="s">
        <v>357</v>
      </c>
      <c r="D17" s="128"/>
      <c r="E17" s="129" t="s">
        <v>358</v>
      </c>
      <c r="F17" s="130"/>
    </row>
    <row r="18" spans="1:6" ht="16.5" customHeight="1">
      <c r="A18" s="88"/>
      <c r="B18" s="133"/>
      <c r="C18" s="127" t="s">
        <v>359</v>
      </c>
      <c r="D18" s="128"/>
      <c r="E18" s="129" t="s">
        <v>360</v>
      </c>
      <c r="F18" s="130"/>
    </row>
    <row r="19" spans="1:6" ht="16.5" customHeight="1">
      <c r="A19" s="132"/>
      <c r="B19" s="133"/>
      <c r="C19" s="127" t="s">
        <v>361</v>
      </c>
      <c r="D19" s="128"/>
      <c r="E19" s="129" t="s">
        <v>362</v>
      </c>
      <c r="F19" s="130"/>
    </row>
    <row r="20" spans="1:6" ht="16.5" customHeight="1">
      <c r="A20" s="132"/>
      <c r="B20" s="126"/>
      <c r="C20" s="127" t="s">
        <v>363</v>
      </c>
      <c r="D20" s="128"/>
      <c r="E20" s="129" t="s">
        <v>364</v>
      </c>
      <c r="F20" s="130"/>
    </row>
    <row r="21" spans="1:6" ht="16.5" customHeight="1">
      <c r="A21" s="88"/>
      <c r="B21" s="126"/>
      <c r="C21" s="88"/>
      <c r="D21" s="128"/>
      <c r="E21" s="129" t="s">
        <v>365</v>
      </c>
      <c r="F21" s="130"/>
    </row>
    <row r="22" spans="1:6" ht="16.5" customHeight="1">
      <c r="A22" s="88"/>
      <c r="B22" s="126"/>
      <c r="C22" s="88"/>
      <c r="D22" s="128"/>
      <c r="E22" s="134" t="s">
        <v>366</v>
      </c>
      <c r="F22" s="130"/>
    </row>
    <row r="23" spans="1:6" ht="16.5" customHeight="1">
      <c r="A23" s="88"/>
      <c r="B23" s="126"/>
      <c r="C23" s="88"/>
      <c r="D23" s="128"/>
      <c r="E23" s="134" t="s">
        <v>367</v>
      </c>
      <c r="F23" s="130"/>
    </row>
    <row r="24" spans="1:6" ht="16.5" customHeight="1">
      <c r="A24" s="88"/>
      <c r="B24" s="126"/>
      <c r="C24" s="127"/>
      <c r="D24" s="135"/>
      <c r="E24" s="134" t="s">
        <v>368</v>
      </c>
      <c r="F24" s="130"/>
    </row>
    <row r="25" spans="1:6" ht="16.5" customHeight="1">
      <c r="A25" s="88"/>
      <c r="B25" s="126"/>
      <c r="C25" s="127"/>
      <c r="D25" s="135"/>
      <c r="E25" s="125"/>
      <c r="F25" s="136"/>
    </row>
    <row r="26" spans="1:6" ht="16.5" customHeight="1">
      <c r="A26" s="124" t="s">
        <v>115</v>
      </c>
      <c r="B26" s="137">
        <f>B6</f>
        <v>0</v>
      </c>
      <c r="C26" s="124" t="s">
        <v>116</v>
      </c>
      <c r="D26" s="138">
        <f>SUM(D6:D20)</f>
        <v>0</v>
      </c>
      <c r="E26" s="124" t="s">
        <v>116</v>
      </c>
      <c r="F26" s="136">
        <f>SUM(F6,F11,F21,F22,F23)</f>
        <v>0</v>
      </c>
    </row>
  </sheetData>
  <sheetProtection/>
  <mergeCells count="4">
    <mergeCell ref="A2:F2"/>
    <mergeCell ref="A3:B3"/>
    <mergeCell ref="A4:B4"/>
    <mergeCell ref="C4:F4"/>
  </mergeCells>
  <printOptions horizontalCentered="1"/>
  <pageMargins left="0.75" right="0.75" top="0.7900000000000001" bottom="1" header="0" footer="0"/>
  <pageSetup fitToHeight="1" fitToWidth="1" horizontalDpi="600" verticalDpi="600" orientation="landscape" paperSize="9" scale="91"/>
</worksheet>
</file>

<file path=xl/worksheets/sheet12.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9">
      <selection activeCell="G23" sqref="G23"/>
    </sheetView>
  </sheetViews>
  <sheetFormatPr defaultColWidth="9.33203125" defaultRowHeight="12.75" customHeight="1"/>
  <cols>
    <col min="1" max="1" width="11.16015625" style="0" customWidth="1"/>
    <col min="2" max="2" width="9.5" style="0" customWidth="1"/>
    <col min="3" max="3" width="15.66015625" style="0" customWidth="1"/>
    <col min="4" max="5" width="24.5" style="0" customWidth="1"/>
  </cols>
  <sheetData>
    <row r="1" ht="30" customHeight="1">
      <c r="A1" s="74" t="s">
        <v>31</v>
      </c>
    </row>
    <row r="2" spans="1:4" s="94" customFormat="1" ht="28.5" customHeight="1">
      <c r="A2" s="109" t="s">
        <v>32</v>
      </c>
      <c r="B2" s="109"/>
      <c r="C2" s="109"/>
      <c r="D2" s="109"/>
    </row>
    <row r="3" ht="22.5" customHeight="1">
      <c r="D3" s="110" t="s">
        <v>126</v>
      </c>
    </row>
    <row r="4" spans="1:5" ht="23.25" customHeight="1">
      <c r="A4" s="111" t="s">
        <v>6</v>
      </c>
      <c r="B4" s="111" t="s">
        <v>127</v>
      </c>
      <c r="C4" s="111" t="s">
        <v>369</v>
      </c>
      <c r="D4" s="112" t="s">
        <v>370</v>
      </c>
      <c r="E4" s="111" t="s">
        <v>371</v>
      </c>
    </row>
    <row r="5" spans="1:5" ht="24" customHeight="1">
      <c r="A5" s="113" t="s">
        <v>158</v>
      </c>
      <c r="B5" s="113" t="s">
        <v>159</v>
      </c>
      <c r="C5" s="113" t="s">
        <v>132</v>
      </c>
      <c r="D5" s="113">
        <v>1080.7</v>
      </c>
      <c r="E5" s="113" t="s">
        <v>159</v>
      </c>
    </row>
    <row r="6" spans="1:5" ht="24" customHeight="1">
      <c r="A6" s="113" t="s">
        <v>160</v>
      </c>
      <c r="B6" s="113" t="s">
        <v>158</v>
      </c>
      <c r="C6" s="113" t="s">
        <v>372</v>
      </c>
      <c r="D6" s="113">
        <v>1080.7</v>
      </c>
      <c r="E6" s="113" t="s">
        <v>159</v>
      </c>
    </row>
    <row r="7" spans="1:5" ht="24" customHeight="1">
      <c r="A7" s="113" t="s">
        <v>163</v>
      </c>
      <c r="B7" s="113" t="s">
        <v>373</v>
      </c>
      <c r="C7" s="113" t="s">
        <v>143</v>
      </c>
      <c r="D7" s="113">
        <v>1080.7</v>
      </c>
      <c r="E7" s="113" t="s">
        <v>159</v>
      </c>
    </row>
    <row r="8" spans="1:5" ht="24" customHeight="1">
      <c r="A8" s="113" t="s">
        <v>166</v>
      </c>
      <c r="B8" s="113" t="s">
        <v>374</v>
      </c>
      <c r="C8" s="113" t="s">
        <v>375</v>
      </c>
      <c r="D8" s="113">
        <v>44</v>
      </c>
      <c r="E8" s="113" t="s">
        <v>376</v>
      </c>
    </row>
    <row r="9" spans="1:5" ht="24" customHeight="1">
      <c r="A9" s="113" t="s">
        <v>169</v>
      </c>
      <c r="B9" s="113" t="s">
        <v>374</v>
      </c>
      <c r="C9" s="113" t="s">
        <v>377</v>
      </c>
      <c r="D9" s="113">
        <v>38</v>
      </c>
      <c r="E9" s="113" t="s">
        <v>378</v>
      </c>
    </row>
    <row r="10" spans="1:5" ht="24" customHeight="1">
      <c r="A10" s="113" t="s">
        <v>172</v>
      </c>
      <c r="B10" s="113" t="s">
        <v>374</v>
      </c>
      <c r="C10" s="113" t="s">
        <v>379</v>
      </c>
      <c r="D10" s="113">
        <v>262</v>
      </c>
      <c r="E10" s="113" t="s">
        <v>380</v>
      </c>
    </row>
    <row r="11" spans="1:5" ht="24" customHeight="1">
      <c r="A11" s="113" t="s">
        <v>175</v>
      </c>
      <c r="B11" s="113" t="s">
        <v>374</v>
      </c>
      <c r="C11" s="113" t="s">
        <v>381</v>
      </c>
      <c r="D11" s="113">
        <v>12.96</v>
      </c>
      <c r="E11" s="113" t="s">
        <v>382</v>
      </c>
    </row>
    <row r="12" spans="1:5" s="108" customFormat="1" ht="24" customHeight="1">
      <c r="A12" s="113" t="s">
        <v>178</v>
      </c>
      <c r="B12" s="113" t="s">
        <v>374</v>
      </c>
      <c r="C12" s="113" t="s">
        <v>383</v>
      </c>
      <c r="D12" s="113">
        <v>25</v>
      </c>
      <c r="E12" s="113" t="s">
        <v>384</v>
      </c>
    </row>
    <row r="13" spans="1:5" ht="31.5" customHeight="1">
      <c r="A13" s="113" t="s">
        <v>181</v>
      </c>
      <c r="B13" s="113" t="s">
        <v>374</v>
      </c>
      <c r="C13" s="113" t="s">
        <v>385</v>
      </c>
      <c r="D13" s="113">
        <v>45</v>
      </c>
      <c r="E13" s="113" t="s">
        <v>386</v>
      </c>
    </row>
    <row r="14" spans="1:5" ht="24" customHeight="1">
      <c r="A14" s="113" t="s">
        <v>184</v>
      </c>
      <c r="B14" s="113" t="s">
        <v>374</v>
      </c>
      <c r="C14" s="113" t="s">
        <v>387</v>
      </c>
      <c r="D14" s="113">
        <v>6</v>
      </c>
      <c r="E14" s="113" t="s">
        <v>388</v>
      </c>
    </row>
    <row r="15" spans="1:5" ht="24" customHeight="1">
      <c r="A15" s="113" t="s">
        <v>187</v>
      </c>
      <c r="B15" s="113" t="s">
        <v>374</v>
      </c>
      <c r="C15" s="113" t="s">
        <v>389</v>
      </c>
      <c r="D15" s="113">
        <v>149.9</v>
      </c>
      <c r="E15" s="113" t="s">
        <v>390</v>
      </c>
    </row>
    <row r="16" spans="1:5" ht="24" customHeight="1">
      <c r="A16" s="113" t="s">
        <v>190</v>
      </c>
      <c r="B16" s="113" t="s">
        <v>374</v>
      </c>
      <c r="C16" s="113" t="s">
        <v>391</v>
      </c>
      <c r="D16" s="113">
        <v>91.6</v>
      </c>
      <c r="E16" s="113" t="s">
        <v>392</v>
      </c>
    </row>
    <row r="17" spans="1:5" ht="24" customHeight="1">
      <c r="A17" s="113" t="s">
        <v>194</v>
      </c>
      <c r="B17" s="113" t="s">
        <v>374</v>
      </c>
      <c r="C17" s="113" t="s">
        <v>393</v>
      </c>
      <c r="D17" s="113">
        <v>15</v>
      </c>
      <c r="E17" s="113" t="s">
        <v>394</v>
      </c>
    </row>
    <row r="18" spans="1:5" ht="30.75" customHeight="1">
      <c r="A18" s="113" t="s">
        <v>197</v>
      </c>
      <c r="B18" s="113" t="s">
        <v>374</v>
      </c>
      <c r="C18" s="113" t="s">
        <v>395</v>
      </c>
      <c r="D18" s="113">
        <v>62.54</v>
      </c>
      <c r="E18" s="113" t="s">
        <v>396</v>
      </c>
    </row>
    <row r="19" spans="1:5" ht="24" customHeight="1">
      <c r="A19" s="113" t="s">
        <v>200</v>
      </c>
      <c r="B19" s="113" t="s">
        <v>374</v>
      </c>
      <c r="C19" s="113" t="s">
        <v>397</v>
      </c>
      <c r="D19" s="113">
        <v>55.7</v>
      </c>
      <c r="E19" s="113" t="s">
        <v>398</v>
      </c>
    </row>
    <row r="20" spans="1:5" ht="33" customHeight="1">
      <c r="A20" s="113" t="s">
        <v>202</v>
      </c>
      <c r="B20" s="113" t="s">
        <v>374</v>
      </c>
      <c r="C20" s="113" t="s">
        <v>399</v>
      </c>
      <c r="D20" s="113">
        <v>7</v>
      </c>
      <c r="E20" s="113" t="s">
        <v>400</v>
      </c>
    </row>
    <row r="21" spans="1:5" ht="24" customHeight="1">
      <c r="A21" s="113" t="s">
        <v>205</v>
      </c>
      <c r="B21" s="113" t="s">
        <v>374</v>
      </c>
      <c r="C21" s="113" t="s">
        <v>401</v>
      </c>
      <c r="D21" s="113">
        <v>6</v>
      </c>
      <c r="E21" s="113" t="s">
        <v>402</v>
      </c>
    </row>
    <row r="22" spans="1:5" ht="24" customHeight="1">
      <c r="A22" s="113" t="s">
        <v>208</v>
      </c>
      <c r="B22" s="113" t="s">
        <v>374</v>
      </c>
      <c r="C22" s="113" t="s">
        <v>403</v>
      </c>
      <c r="D22" s="113">
        <v>240</v>
      </c>
      <c r="E22" s="113" t="s">
        <v>404</v>
      </c>
    </row>
    <row r="23" spans="1:5" ht="36.75" customHeight="1">
      <c r="A23" s="113" t="s">
        <v>211</v>
      </c>
      <c r="B23" s="113" t="s">
        <v>374</v>
      </c>
      <c r="C23" s="114" t="s">
        <v>405</v>
      </c>
      <c r="D23" s="113">
        <v>20</v>
      </c>
      <c r="E23" s="114" t="s">
        <v>406</v>
      </c>
    </row>
    <row r="24" spans="1:5" ht="12.75" customHeight="1">
      <c r="A24" s="113"/>
      <c r="B24" s="113"/>
      <c r="C24" s="114"/>
      <c r="D24" s="113"/>
      <c r="E24" s="114"/>
    </row>
  </sheetData>
  <sheetProtection/>
  <printOptions horizontalCentered="1"/>
  <pageMargins left="0.59" right="0.59" top="0.7900000000000001" bottom="0.7900000000000001" header="0.5" footer="0.5"/>
  <pageSetup fitToHeight="1000" fitToWidth="1" horizontalDpi="600" verticalDpi="600" orientation="portrait" paperSize="9"/>
</worksheet>
</file>

<file path=xl/worksheets/sheet13.xml><?xml version="1.0" encoding="utf-8"?>
<worksheet xmlns="http://schemas.openxmlformats.org/spreadsheetml/2006/main" xmlns:r="http://schemas.openxmlformats.org/officeDocument/2006/relationships">
  <sheetPr>
    <pageSetUpPr fitToPage="1"/>
  </sheetPr>
  <dimension ref="A1:N22"/>
  <sheetViews>
    <sheetView showGridLines="0" showZeros="0" workbookViewId="0" topLeftCell="A1">
      <selection activeCell="F17" sqref="F17"/>
    </sheetView>
  </sheetViews>
  <sheetFormatPr defaultColWidth="9.16015625" defaultRowHeight="12.75" customHeight="1"/>
  <cols>
    <col min="1" max="3" width="7.16015625" style="0" customWidth="1"/>
    <col min="4" max="4" width="16.5" style="0" customWidth="1"/>
    <col min="5" max="5" width="38.16015625" style="0" customWidth="1"/>
    <col min="6" max="7" width="18.83203125" style="0" customWidth="1"/>
    <col min="8" max="8" width="15.83203125" style="0" customWidth="1"/>
    <col min="9" max="9" width="12.16015625" style="0" customWidth="1"/>
    <col min="10" max="11" width="9.16015625" style="0" customWidth="1"/>
    <col min="12" max="12" width="11.5" style="0" customWidth="1"/>
    <col min="13" max="13" width="17.33203125" style="0" customWidth="1"/>
    <col min="14" max="255" width="9.16015625" style="0" customWidth="1"/>
  </cols>
  <sheetData>
    <row r="1" ht="29.25" customHeight="1">
      <c r="A1" s="74" t="s">
        <v>33</v>
      </c>
    </row>
    <row r="2" spans="1:14" s="94" customFormat="1" ht="23.25" customHeight="1">
      <c r="A2" s="95" t="s">
        <v>34</v>
      </c>
      <c r="B2" s="96"/>
      <c r="C2" s="96"/>
      <c r="D2" s="96"/>
      <c r="E2" s="96"/>
      <c r="F2" s="96"/>
      <c r="G2" s="96"/>
      <c r="H2" s="96"/>
      <c r="I2" s="96"/>
      <c r="J2" s="96"/>
      <c r="K2" s="96"/>
      <c r="L2" s="96"/>
      <c r="M2" s="96"/>
      <c r="N2" s="96"/>
    </row>
    <row r="3" spans="13:14" ht="26.25" customHeight="1">
      <c r="M3" s="106" t="s">
        <v>126</v>
      </c>
      <c r="N3" s="106"/>
    </row>
    <row r="4" spans="1:14" ht="18" customHeight="1">
      <c r="A4" s="82" t="s">
        <v>407</v>
      </c>
      <c r="B4" s="82"/>
      <c r="C4" s="82"/>
      <c r="D4" s="82" t="s">
        <v>127</v>
      </c>
      <c r="E4" s="78" t="s">
        <v>408</v>
      </c>
      <c r="F4" s="82" t="s">
        <v>409</v>
      </c>
      <c r="G4" s="97" t="s">
        <v>410</v>
      </c>
      <c r="H4" s="89" t="s">
        <v>411</v>
      </c>
      <c r="I4" s="82" t="s">
        <v>412</v>
      </c>
      <c r="J4" s="82" t="s">
        <v>413</v>
      </c>
      <c r="K4" s="82"/>
      <c r="L4" s="90" t="s">
        <v>414</v>
      </c>
      <c r="M4" s="82" t="s">
        <v>415</v>
      </c>
      <c r="N4" s="77" t="s">
        <v>416</v>
      </c>
    </row>
    <row r="5" spans="1:14" ht="18" customHeight="1">
      <c r="A5" s="98" t="s">
        <v>417</v>
      </c>
      <c r="B5" s="98" t="s">
        <v>418</v>
      </c>
      <c r="C5" s="98" t="s">
        <v>419</v>
      </c>
      <c r="D5" s="82"/>
      <c r="E5" s="78"/>
      <c r="F5" s="82"/>
      <c r="G5" s="99"/>
      <c r="H5" s="89"/>
      <c r="I5" s="82"/>
      <c r="J5" s="82" t="s">
        <v>417</v>
      </c>
      <c r="K5" s="82" t="s">
        <v>418</v>
      </c>
      <c r="L5" s="92"/>
      <c r="M5" s="82"/>
      <c r="N5" s="77"/>
    </row>
    <row r="6" spans="1:14" ht="18" customHeight="1">
      <c r="A6" s="98" t="s">
        <v>142</v>
      </c>
      <c r="B6" s="98" t="s">
        <v>142</v>
      </c>
      <c r="C6" s="98" t="s">
        <v>142</v>
      </c>
      <c r="D6" s="100" t="s">
        <v>142</v>
      </c>
      <c r="E6" s="100" t="s">
        <v>142</v>
      </c>
      <c r="F6" s="101" t="s">
        <v>142</v>
      </c>
      <c r="G6" s="100" t="s">
        <v>142</v>
      </c>
      <c r="H6" s="100" t="s">
        <v>142</v>
      </c>
      <c r="I6" s="100" t="s">
        <v>142</v>
      </c>
      <c r="J6" s="82" t="s">
        <v>142</v>
      </c>
      <c r="K6" s="82" t="s">
        <v>142</v>
      </c>
      <c r="L6" s="100" t="s">
        <v>142</v>
      </c>
      <c r="M6" s="100" t="s">
        <v>142</v>
      </c>
      <c r="N6" s="100" t="s">
        <v>142</v>
      </c>
    </row>
    <row r="7" spans="1:14" ht="18" customHeight="1">
      <c r="A7" s="98"/>
      <c r="B7" s="98"/>
      <c r="C7" s="98"/>
      <c r="D7" s="102"/>
      <c r="E7" s="102"/>
      <c r="F7" s="102"/>
      <c r="G7" s="102"/>
      <c r="H7" s="102"/>
      <c r="I7" s="102"/>
      <c r="J7" s="82"/>
      <c r="K7" s="82"/>
      <c r="L7" s="102"/>
      <c r="M7" s="102"/>
      <c r="N7" s="102"/>
    </row>
    <row r="8" spans="1:14" ht="18" customHeight="1">
      <c r="A8" s="98"/>
      <c r="B8" s="98"/>
      <c r="C8" s="98"/>
      <c r="D8" s="102"/>
      <c r="E8" s="102"/>
      <c r="F8" s="103"/>
      <c r="G8" s="103"/>
      <c r="H8" s="103"/>
      <c r="I8" s="102"/>
      <c r="J8" s="82"/>
      <c r="K8" s="82"/>
      <c r="L8" s="102"/>
      <c r="M8" s="102"/>
      <c r="N8" s="102"/>
    </row>
    <row r="9" spans="1:14" ht="18" customHeight="1">
      <c r="A9" s="98"/>
      <c r="B9" s="98"/>
      <c r="C9" s="98"/>
      <c r="D9" s="102"/>
      <c r="E9" s="103"/>
      <c r="F9" s="103"/>
      <c r="G9" s="103"/>
      <c r="H9" s="103"/>
      <c r="I9" s="102"/>
      <c r="J9" s="82"/>
      <c r="K9" s="107"/>
      <c r="L9" s="102"/>
      <c r="M9" s="102"/>
      <c r="N9" s="103"/>
    </row>
    <row r="10" spans="1:14" ht="18" customHeight="1">
      <c r="A10" s="98"/>
      <c r="B10" s="98"/>
      <c r="C10" s="98"/>
      <c r="D10" s="102"/>
      <c r="E10" s="103"/>
      <c r="F10" s="103"/>
      <c r="G10" s="103"/>
      <c r="H10" s="103"/>
      <c r="I10" s="102"/>
      <c r="J10" s="82"/>
      <c r="K10" s="82"/>
      <c r="L10" s="102"/>
      <c r="M10" s="102"/>
      <c r="N10" s="103"/>
    </row>
    <row r="11" spans="1:14" ht="18" customHeight="1">
      <c r="A11" s="98"/>
      <c r="B11" s="98"/>
      <c r="C11" s="98"/>
      <c r="D11" s="102"/>
      <c r="E11" s="103"/>
      <c r="F11" s="103"/>
      <c r="G11" s="103"/>
      <c r="H11" s="102"/>
      <c r="I11" s="102"/>
      <c r="J11" s="82"/>
      <c r="K11" s="82"/>
      <c r="L11" s="102"/>
      <c r="M11" s="102"/>
      <c r="N11" s="103"/>
    </row>
    <row r="12" spans="1:14" ht="18" customHeight="1">
      <c r="A12" s="98"/>
      <c r="B12" s="98"/>
      <c r="C12" s="98"/>
      <c r="D12" s="88"/>
      <c r="E12" s="104"/>
      <c r="F12" s="104"/>
      <c r="G12" s="104"/>
      <c r="H12" s="88"/>
      <c r="I12" s="88"/>
      <c r="J12" s="82"/>
      <c r="K12" s="82"/>
      <c r="L12" s="88"/>
      <c r="M12" s="88"/>
      <c r="N12" s="104"/>
    </row>
    <row r="13" spans="1:14" ht="18" customHeight="1">
      <c r="A13" s="98"/>
      <c r="B13" s="98"/>
      <c r="C13" s="98"/>
      <c r="D13" s="88"/>
      <c r="E13" s="104"/>
      <c r="F13" s="104"/>
      <c r="G13" s="104"/>
      <c r="H13" s="88"/>
      <c r="I13" s="88"/>
      <c r="J13" s="82"/>
      <c r="K13" s="82"/>
      <c r="L13" s="88"/>
      <c r="M13" s="88"/>
      <c r="N13" s="88"/>
    </row>
    <row r="14" spans="1:14" ht="18" customHeight="1">
      <c r="A14" s="98"/>
      <c r="B14" s="98"/>
      <c r="C14" s="98"/>
      <c r="D14" s="88"/>
      <c r="E14" s="104"/>
      <c r="F14" s="104"/>
      <c r="G14" s="104"/>
      <c r="H14" s="88"/>
      <c r="I14" s="88"/>
      <c r="J14" s="82"/>
      <c r="K14" s="82"/>
      <c r="L14" s="88"/>
      <c r="M14" s="88"/>
      <c r="N14" s="88"/>
    </row>
    <row r="15" spans="1:14" ht="18" customHeight="1">
      <c r="A15" s="98"/>
      <c r="B15" s="98"/>
      <c r="C15" s="98"/>
      <c r="D15" s="88"/>
      <c r="E15" s="104"/>
      <c r="F15" s="104"/>
      <c r="G15" s="104"/>
      <c r="H15" s="88"/>
      <c r="I15" s="104"/>
      <c r="J15" s="82"/>
      <c r="K15" s="82"/>
      <c r="L15" s="104"/>
      <c r="M15" s="88"/>
      <c r="N15" s="104"/>
    </row>
    <row r="16" ht="12.75" customHeight="1">
      <c r="M16" s="74"/>
    </row>
    <row r="17" ht="12.75" customHeight="1">
      <c r="M17" s="74"/>
    </row>
    <row r="18" spans="6:13" ht="12.75" customHeight="1">
      <c r="F18" s="105"/>
      <c r="M18" s="74"/>
    </row>
    <row r="19" ht="12.75" customHeight="1">
      <c r="M19" s="74"/>
    </row>
    <row r="22" spans="7:13" ht="12.75" customHeight="1">
      <c r="G22" s="105"/>
      <c r="H22" s="105"/>
      <c r="I22" s="105"/>
      <c r="J22" s="105"/>
      <c r="K22" s="105"/>
      <c r="L22" s="105"/>
      <c r="M22" s="105"/>
    </row>
  </sheetData>
  <sheetProtection/>
  <mergeCells count="13">
    <mergeCell ref="A2:N2"/>
    <mergeCell ref="M3:N3"/>
    <mergeCell ref="A4:C4"/>
    <mergeCell ref="J4:K4"/>
    <mergeCell ref="D4:D5"/>
    <mergeCell ref="E4:E5"/>
    <mergeCell ref="F4:F5"/>
    <mergeCell ref="G4:G5"/>
    <mergeCell ref="H4:H5"/>
    <mergeCell ref="I4:I5"/>
    <mergeCell ref="L4:L5"/>
    <mergeCell ref="M4:M5"/>
    <mergeCell ref="N4:N5"/>
  </mergeCells>
  <printOptions horizontalCentered="1"/>
  <pageMargins left="0.59" right="0.59" top="0.7900000000000001" bottom="0.7900000000000001" header="0.5" footer="0.5"/>
  <pageSetup fitToHeight="1000" fitToWidth="1" horizontalDpi="600" verticalDpi="600" orientation="landscape" paperSize="9" scale="83"/>
</worksheet>
</file>

<file path=xl/worksheets/sheet14.xml><?xml version="1.0" encoding="utf-8"?>
<worksheet xmlns="http://schemas.openxmlformats.org/spreadsheetml/2006/main" xmlns:r="http://schemas.openxmlformats.org/officeDocument/2006/relationships">
  <sheetPr>
    <pageSetUpPr fitToPage="1"/>
  </sheetPr>
  <dimension ref="A1:AC16"/>
  <sheetViews>
    <sheetView showGridLines="0" showZeros="0" workbookViewId="0" topLeftCell="A1">
      <selection activeCell="M28" sqref="M28"/>
    </sheetView>
  </sheetViews>
  <sheetFormatPr defaultColWidth="9.16015625" defaultRowHeight="12.75" customHeight="1"/>
  <cols>
    <col min="1" max="1" width="11.66015625" style="74" customWidth="1"/>
    <col min="2" max="2" width="15.16015625" style="74" customWidth="1"/>
    <col min="3" max="3" width="10.66015625" style="74" customWidth="1"/>
    <col min="4" max="4" width="8.5" style="74" customWidth="1"/>
    <col min="5" max="6" width="11.83203125" style="74" customWidth="1"/>
    <col min="7" max="7" width="9.33203125" style="74" customWidth="1"/>
    <col min="8" max="9" width="11.83203125" style="74" customWidth="1"/>
    <col min="10" max="11" width="6.83203125" style="74" customWidth="1"/>
    <col min="12" max="13" width="7.66015625" style="74" customWidth="1"/>
    <col min="14" max="18" width="9.16015625" style="74" customWidth="1"/>
    <col min="19" max="19" width="6.83203125" style="74" customWidth="1"/>
    <col min="20" max="16384" width="9.16015625" style="74" customWidth="1"/>
  </cols>
  <sheetData>
    <row r="1" spans="1:3" ht="30" customHeight="1">
      <c r="A1" s="74" t="s">
        <v>36</v>
      </c>
      <c r="C1" s="75" t="s">
        <v>36</v>
      </c>
    </row>
    <row r="2" spans="1:29" ht="28.5" customHeight="1">
      <c r="A2" s="76" t="s">
        <v>37</v>
      </c>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row>
    <row r="3" ht="22.5" customHeight="1">
      <c r="AC3" s="93" t="s">
        <v>126</v>
      </c>
    </row>
    <row r="4" spans="1:29" ht="17.25" customHeight="1">
      <c r="A4" s="77" t="s">
        <v>127</v>
      </c>
      <c r="B4" s="77" t="s">
        <v>128</v>
      </c>
      <c r="C4" s="78" t="s">
        <v>420</v>
      </c>
      <c r="D4" s="79"/>
      <c r="E4" s="79"/>
      <c r="F4" s="79"/>
      <c r="G4" s="79"/>
      <c r="H4" s="79"/>
      <c r="I4" s="79"/>
      <c r="J4" s="79"/>
      <c r="K4" s="89"/>
      <c r="L4" s="78" t="s">
        <v>421</v>
      </c>
      <c r="M4" s="79"/>
      <c r="N4" s="79"/>
      <c r="O4" s="79"/>
      <c r="P4" s="79"/>
      <c r="Q4" s="79"/>
      <c r="R4" s="79"/>
      <c r="S4" s="79"/>
      <c r="T4" s="89"/>
      <c r="U4" s="78" t="s">
        <v>422</v>
      </c>
      <c r="V4" s="79"/>
      <c r="W4" s="79"/>
      <c r="X4" s="79"/>
      <c r="Y4" s="79"/>
      <c r="Z4" s="79"/>
      <c r="AA4" s="79"/>
      <c r="AB4" s="79"/>
      <c r="AC4" s="89"/>
    </row>
    <row r="5" spans="1:29" ht="17.25" customHeight="1">
      <c r="A5" s="77"/>
      <c r="B5" s="77"/>
      <c r="C5" s="80" t="s">
        <v>132</v>
      </c>
      <c r="D5" s="78" t="s">
        <v>423</v>
      </c>
      <c r="E5" s="79"/>
      <c r="F5" s="79"/>
      <c r="G5" s="79"/>
      <c r="H5" s="79"/>
      <c r="I5" s="89"/>
      <c r="J5" s="90" t="s">
        <v>424</v>
      </c>
      <c r="K5" s="90" t="s">
        <v>425</v>
      </c>
      <c r="L5" s="80" t="s">
        <v>132</v>
      </c>
      <c r="M5" s="78" t="s">
        <v>423</v>
      </c>
      <c r="N5" s="79"/>
      <c r="O5" s="79"/>
      <c r="P5" s="79"/>
      <c r="Q5" s="79"/>
      <c r="R5" s="89"/>
      <c r="S5" s="90" t="s">
        <v>424</v>
      </c>
      <c r="T5" s="90" t="s">
        <v>425</v>
      </c>
      <c r="U5" s="80" t="s">
        <v>132</v>
      </c>
      <c r="V5" s="78" t="s">
        <v>423</v>
      </c>
      <c r="W5" s="79"/>
      <c r="X5" s="79"/>
      <c r="Y5" s="79"/>
      <c r="Z5" s="79"/>
      <c r="AA5" s="89"/>
      <c r="AB5" s="90" t="s">
        <v>424</v>
      </c>
      <c r="AC5" s="90" t="s">
        <v>425</v>
      </c>
    </row>
    <row r="6" spans="1:29" ht="23.25" customHeight="1">
      <c r="A6" s="77"/>
      <c r="B6" s="77"/>
      <c r="C6" s="81"/>
      <c r="D6" s="82" t="s">
        <v>140</v>
      </c>
      <c r="E6" s="82" t="s">
        <v>426</v>
      </c>
      <c r="F6" s="82" t="s">
        <v>299</v>
      </c>
      <c r="G6" s="82" t="s">
        <v>427</v>
      </c>
      <c r="H6" s="82"/>
      <c r="I6" s="82"/>
      <c r="J6" s="91"/>
      <c r="K6" s="91"/>
      <c r="L6" s="81"/>
      <c r="M6" s="82" t="s">
        <v>140</v>
      </c>
      <c r="N6" s="82" t="s">
        <v>426</v>
      </c>
      <c r="O6" s="82" t="s">
        <v>299</v>
      </c>
      <c r="P6" s="82" t="s">
        <v>427</v>
      </c>
      <c r="Q6" s="82"/>
      <c r="R6" s="82"/>
      <c r="S6" s="91"/>
      <c r="T6" s="91"/>
      <c r="U6" s="81"/>
      <c r="V6" s="82" t="s">
        <v>140</v>
      </c>
      <c r="W6" s="82" t="s">
        <v>426</v>
      </c>
      <c r="X6" s="82" t="s">
        <v>299</v>
      </c>
      <c r="Y6" s="82" t="s">
        <v>427</v>
      </c>
      <c r="Z6" s="82"/>
      <c r="AA6" s="82"/>
      <c r="AB6" s="91"/>
      <c r="AC6" s="91"/>
    </row>
    <row r="7" spans="1:29" ht="44.25" customHeight="1">
      <c r="A7" s="77"/>
      <c r="B7" s="77"/>
      <c r="C7" s="83"/>
      <c r="D7" s="82"/>
      <c r="E7" s="82"/>
      <c r="F7" s="82"/>
      <c r="G7" s="84" t="s">
        <v>140</v>
      </c>
      <c r="H7" s="84" t="s">
        <v>428</v>
      </c>
      <c r="I7" s="84" t="s">
        <v>429</v>
      </c>
      <c r="J7" s="92"/>
      <c r="K7" s="92"/>
      <c r="L7" s="83"/>
      <c r="M7" s="82"/>
      <c r="N7" s="82"/>
      <c r="O7" s="82"/>
      <c r="P7" s="84" t="s">
        <v>140</v>
      </c>
      <c r="Q7" s="84" t="s">
        <v>428</v>
      </c>
      <c r="R7" s="84" t="s">
        <v>429</v>
      </c>
      <c r="S7" s="92"/>
      <c r="T7" s="92"/>
      <c r="U7" s="83"/>
      <c r="V7" s="82"/>
      <c r="W7" s="82"/>
      <c r="X7" s="82"/>
      <c r="Y7" s="84" t="s">
        <v>140</v>
      </c>
      <c r="Z7" s="84" t="s">
        <v>428</v>
      </c>
      <c r="AA7" s="84" t="s">
        <v>429</v>
      </c>
      <c r="AB7" s="92"/>
      <c r="AC7" s="92"/>
    </row>
    <row r="8" spans="1:29" ht="19.5" customHeight="1">
      <c r="A8" s="85" t="s">
        <v>142</v>
      </c>
      <c r="B8" s="85" t="s">
        <v>142</v>
      </c>
      <c r="C8" s="85">
        <v>1</v>
      </c>
      <c r="D8" s="85">
        <v>2</v>
      </c>
      <c r="E8" s="85">
        <v>3</v>
      </c>
      <c r="F8" s="85">
        <v>4</v>
      </c>
      <c r="G8" s="85">
        <v>5</v>
      </c>
      <c r="H8" s="85">
        <v>6</v>
      </c>
      <c r="I8" s="85">
        <v>7</v>
      </c>
      <c r="J8" s="85">
        <v>8</v>
      </c>
      <c r="K8" s="85">
        <v>9</v>
      </c>
      <c r="L8" s="85">
        <v>10</v>
      </c>
      <c r="M8" s="85">
        <v>11</v>
      </c>
      <c r="N8" s="85">
        <v>12</v>
      </c>
      <c r="O8" s="85">
        <v>13</v>
      </c>
      <c r="P8" s="85">
        <v>14</v>
      </c>
      <c r="Q8" s="85">
        <v>15</v>
      </c>
      <c r="R8" s="85">
        <v>16</v>
      </c>
      <c r="S8" s="85">
        <v>17</v>
      </c>
      <c r="T8" s="85">
        <v>18</v>
      </c>
      <c r="U8" s="85" t="s">
        <v>430</v>
      </c>
      <c r="V8" s="85" t="s">
        <v>431</v>
      </c>
      <c r="W8" s="85" t="s">
        <v>432</v>
      </c>
      <c r="X8" s="85" t="s">
        <v>433</v>
      </c>
      <c r="Y8" s="85" t="s">
        <v>434</v>
      </c>
      <c r="Z8" s="85" t="s">
        <v>435</v>
      </c>
      <c r="AA8" s="85" t="s">
        <v>436</v>
      </c>
      <c r="AB8" s="85" t="s">
        <v>437</v>
      </c>
      <c r="AC8" s="85" t="s">
        <v>438</v>
      </c>
    </row>
    <row r="9" spans="1:29" s="73" customFormat="1" ht="15" customHeight="1">
      <c r="A9" s="86">
        <v>706001</v>
      </c>
      <c r="B9" s="87" t="s">
        <v>439</v>
      </c>
      <c r="C9" s="86">
        <f>D9+J9+K9</f>
        <v>0.2843</v>
      </c>
      <c r="D9" s="86">
        <f>SUM(E9:G9)</f>
        <v>0.2843</v>
      </c>
      <c r="E9" s="86"/>
      <c r="F9" s="86">
        <v>0.2843</v>
      </c>
      <c r="G9" s="86">
        <v>0</v>
      </c>
      <c r="H9" s="86">
        <v>0</v>
      </c>
      <c r="I9" s="86">
        <v>0</v>
      </c>
      <c r="J9" s="86"/>
      <c r="K9" s="86"/>
      <c r="L9" s="86">
        <f>M9+S9+T9</f>
        <v>0.5</v>
      </c>
      <c r="M9" s="86">
        <f>SUM(N9:P9)</f>
        <v>0.5</v>
      </c>
      <c r="N9" s="86"/>
      <c r="O9" s="86">
        <v>0.5</v>
      </c>
      <c r="P9" s="86">
        <v>0</v>
      </c>
      <c r="Q9" s="86"/>
      <c r="R9" s="86">
        <v>0</v>
      </c>
      <c r="S9" s="86">
        <v>0</v>
      </c>
      <c r="T9" s="86">
        <v>0</v>
      </c>
      <c r="U9" s="86">
        <f aca="true" t="shared" si="0" ref="U9:AC9">L9-C9</f>
        <v>0.2157</v>
      </c>
      <c r="V9" s="86">
        <f t="shared" si="0"/>
        <v>0.2157</v>
      </c>
      <c r="W9" s="86">
        <f t="shared" si="0"/>
        <v>0</v>
      </c>
      <c r="X9" s="86">
        <f t="shared" si="0"/>
        <v>0.2157</v>
      </c>
      <c r="Y9" s="86">
        <f t="shared" si="0"/>
        <v>0</v>
      </c>
      <c r="Z9" s="86">
        <f t="shared" si="0"/>
        <v>0</v>
      </c>
      <c r="AA9" s="86">
        <f t="shared" si="0"/>
        <v>0</v>
      </c>
      <c r="AB9" s="86">
        <f t="shared" si="0"/>
        <v>0</v>
      </c>
      <c r="AC9" s="86">
        <f t="shared" si="0"/>
        <v>0</v>
      </c>
    </row>
    <row r="10" spans="1:29" ht="15" customHeight="1">
      <c r="A10" s="88"/>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row>
    <row r="11" spans="1:29" ht="15" customHeight="1">
      <c r="A11" s="88"/>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row>
    <row r="12" spans="1:29" ht="15" customHeight="1">
      <c r="A12" s="88"/>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row>
    <row r="13" spans="1:29" ht="15" customHeight="1">
      <c r="A13" s="88"/>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row>
    <row r="14" spans="1:29" ht="15" customHeight="1">
      <c r="A14" s="88"/>
      <c r="B14" s="88"/>
      <c r="C14" s="88"/>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row>
    <row r="15" spans="1:29" ht="15" customHeight="1">
      <c r="A15" s="88"/>
      <c r="B15" s="88"/>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row>
    <row r="16" spans="1:29" ht="15" customHeight="1">
      <c r="A16" s="88"/>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00000000000001" bottom="0.7900000000000001" header="0.5" footer="0.5"/>
  <pageSetup fitToHeight="0" fitToWidth="1" horizontalDpi="600" verticalDpi="600" orientation="landscape" paperSize="9" scale="60"/>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tabSelected="1" workbookViewId="0" topLeftCell="A17">
      <selection activeCell="G14" sqref="G14:H14"/>
    </sheetView>
  </sheetViews>
  <sheetFormatPr defaultColWidth="12" defaultRowHeight="11.25"/>
  <cols>
    <col min="1" max="2" width="8.16015625" style="13" customWidth="1"/>
    <col min="3" max="3" width="16.5" style="13" customWidth="1"/>
    <col min="4" max="4" width="32.5" style="13" customWidth="1"/>
    <col min="5" max="5" width="26.16015625" style="13" customWidth="1"/>
    <col min="6" max="6" width="16.5" style="13" customWidth="1"/>
    <col min="7" max="7" width="16.83203125" style="13" customWidth="1"/>
    <col min="8" max="8" width="16.5" style="13" customWidth="1"/>
    <col min="9" max="9" width="26.16015625" style="13" customWidth="1"/>
    <col min="10" max="16384" width="12" style="13" customWidth="1"/>
  </cols>
  <sheetData>
    <row r="1" spans="1:4" ht="16.5" customHeight="1">
      <c r="A1" s="14" t="s">
        <v>38</v>
      </c>
      <c r="B1" s="15"/>
      <c r="C1" s="15"/>
      <c r="D1" s="15"/>
    </row>
    <row r="2" spans="1:9" ht="33.75" customHeight="1">
      <c r="A2" s="16" t="s">
        <v>39</v>
      </c>
      <c r="B2" s="16"/>
      <c r="C2" s="16"/>
      <c r="D2" s="16"/>
      <c r="E2" s="16"/>
      <c r="F2" s="16"/>
      <c r="G2" s="16"/>
      <c r="H2" s="16"/>
      <c r="I2" s="16"/>
    </row>
    <row r="3" spans="1:9" ht="14.25" customHeight="1">
      <c r="A3" s="17"/>
      <c r="B3" s="17"/>
      <c r="C3" s="17"/>
      <c r="D3" s="17"/>
      <c r="E3" s="17"/>
      <c r="F3" s="17"/>
      <c r="G3" s="17"/>
      <c r="H3" s="17"/>
      <c r="I3" s="17"/>
    </row>
    <row r="4" spans="1:4" ht="21.75" customHeight="1">
      <c r="A4" s="18"/>
      <c r="B4" s="19"/>
      <c r="C4" s="20"/>
      <c r="D4" s="20"/>
    </row>
    <row r="5" spans="1:9" ht="21.75" customHeight="1">
      <c r="A5" s="21" t="s">
        <v>440</v>
      </c>
      <c r="B5" s="22"/>
      <c r="C5" s="22"/>
      <c r="D5" s="23"/>
      <c r="E5" s="23"/>
      <c r="F5" s="23"/>
      <c r="G5" s="23"/>
      <c r="H5" s="23"/>
      <c r="I5" s="23"/>
    </row>
    <row r="6" spans="1:9" ht="21.75" customHeight="1">
      <c r="A6" s="24" t="s">
        <v>441</v>
      </c>
      <c r="B6" s="25"/>
      <c r="C6" s="25"/>
      <c r="D6" s="26"/>
      <c r="E6" s="26"/>
      <c r="F6" s="24" t="s">
        <v>442</v>
      </c>
      <c r="G6" s="27"/>
      <c r="H6" s="23"/>
      <c r="I6" s="23"/>
    </row>
    <row r="7" spans="1:9" ht="21.75" customHeight="1">
      <c r="A7" s="28" t="s">
        <v>443</v>
      </c>
      <c r="B7" s="29"/>
      <c r="C7" s="30"/>
      <c r="D7" s="31" t="s">
        <v>444</v>
      </c>
      <c r="E7" s="31"/>
      <c r="F7" s="32" t="s">
        <v>445</v>
      </c>
      <c r="G7" s="33"/>
      <c r="H7" s="34"/>
      <c r="I7" s="50"/>
    </row>
    <row r="8" spans="1:9" ht="21.75" customHeight="1">
      <c r="A8" s="35"/>
      <c r="B8" s="36"/>
      <c r="C8" s="37"/>
      <c r="D8" s="31" t="s">
        <v>446</v>
      </c>
      <c r="E8" s="31"/>
      <c r="F8" s="32" t="s">
        <v>446</v>
      </c>
      <c r="G8" s="33"/>
      <c r="H8" s="34"/>
      <c r="I8" s="50"/>
    </row>
    <row r="9" spans="1:9" ht="21.75" customHeight="1">
      <c r="A9" s="38"/>
      <c r="B9" s="39"/>
      <c r="C9" s="40"/>
      <c r="D9" s="31" t="s">
        <v>447</v>
      </c>
      <c r="E9" s="31"/>
      <c r="F9" s="32" t="s">
        <v>448</v>
      </c>
      <c r="G9" s="33"/>
      <c r="H9" s="34"/>
      <c r="I9" s="50"/>
    </row>
    <row r="10" spans="1:9" ht="21.75" customHeight="1">
      <c r="A10" s="23" t="s">
        <v>449</v>
      </c>
      <c r="B10" s="26" t="s">
        <v>450</v>
      </c>
      <c r="C10" s="26"/>
      <c r="D10" s="26"/>
      <c r="E10" s="26"/>
      <c r="F10" s="24" t="s">
        <v>451</v>
      </c>
      <c r="G10" s="25"/>
      <c r="H10" s="25"/>
      <c r="I10" s="27"/>
    </row>
    <row r="11" spans="1:9" ht="100.5" customHeight="1">
      <c r="A11" s="41"/>
      <c r="B11" s="42" t="s">
        <v>452</v>
      </c>
      <c r="C11" s="42"/>
      <c r="D11" s="42"/>
      <c r="E11" s="42"/>
      <c r="F11" s="43" t="s">
        <v>452</v>
      </c>
      <c r="G11" s="44"/>
      <c r="H11" s="45"/>
      <c r="I11" s="51"/>
    </row>
    <row r="12" spans="1:9" ht="24">
      <c r="A12" s="26" t="s">
        <v>453</v>
      </c>
      <c r="B12" s="46" t="s">
        <v>454</v>
      </c>
      <c r="C12" s="26" t="s">
        <v>455</v>
      </c>
      <c r="D12" s="26" t="s">
        <v>456</v>
      </c>
      <c r="E12" s="26" t="s">
        <v>457</v>
      </c>
      <c r="F12" s="26" t="s">
        <v>455</v>
      </c>
      <c r="G12" s="26" t="s">
        <v>456</v>
      </c>
      <c r="H12" s="26"/>
      <c r="I12" s="26" t="s">
        <v>457</v>
      </c>
    </row>
    <row r="13" spans="1:9" ht="21.75" customHeight="1">
      <c r="A13" s="26"/>
      <c r="B13" s="26" t="s">
        <v>458</v>
      </c>
      <c r="C13" s="26" t="s">
        <v>459</v>
      </c>
      <c r="D13" s="31" t="s">
        <v>460</v>
      </c>
      <c r="E13" s="47"/>
      <c r="F13" s="26" t="s">
        <v>459</v>
      </c>
      <c r="G13" s="48" t="s">
        <v>460</v>
      </c>
      <c r="H13" s="48"/>
      <c r="I13" s="47"/>
    </row>
    <row r="14" spans="1:9" ht="21.75" customHeight="1">
      <c r="A14" s="26"/>
      <c r="B14" s="23"/>
      <c r="C14" s="26"/>
      <c r="D14" s="31" t="s">
        <v>461</v>
      </c>
      <c r="E14" s="47"/>
      <c r="F14" s="26"/>
      <c r="G14" s="48" t="s">
        <v>461</v>
      </c>
      <c r="H14" s="48"/>
      <c r="I14" s="47"/>
    </row>
    <row r="15" spans="1:9" ht="21.75" customHeight="1">
      <c r="A15" s="26"/>
      <c r="B15" s="23"/>
      <c r="C15" s="26"/>
      <c r="D15" s="31" t="s">
        <v>462</v>
      </c>
      <c r="E15" s="47"/>
      <c r="F15" s="26"/>
      <c r="G15" s="48" t="s">
        <v>462</v>
      </c>
      <c r="H15" s="48"/>
      <c r="I15" s="47"/>
    </row>
    <row r="16" spans="1:9" ht="21.75" customHeight="1">
      <c r="A16" s="26"/>
      <c r="B16" s="23"/>
      <c r="C16" s="26" t="s">
        <v>463</v>
      </c>
      <c r="D16" s="31" t="s">
        <v>460</v>
      </c>
      <c r="E16" s="47"/>
      <c r="F16" s="26" t="s">
        <v>463</v>
      </c>
      <c r="G16" s="48" t="s">
        <v>460</v>
      </c>
      <c r="H16" s="48"/>
      <c r="I16" s="47"/>
    </row>
    <row r="17" spans="1:9" ht="21.75" customHeight="1">
      <c r="A17" s="26"/>
      <c r="B17" s="23"/>
      <c r="C17" s="26"/>
      <c r="D17" s="31" t="s">
        <v>461</v>
      </c>
      <c r="E17" s="47"/>
      <c r="F17" s="26"/>
      <c r="G17" s="48" t="s">
        <v>461</v>
      </c>
      <c r="H17" s="48"/>
      <c r="I17" s="47"/>
    </row>
    <row r="18" spans="1:9" ht="21.75" customHeight="1">
      <c r="A18" s="26"/>
      <c r="B18" s="23"/>
      <c r="C18" s="26"/>
      <c r="D18" s="31" t="s">
        <v>462</v>
      </c>
      <c r="E18" s="47"/>
      <c r="F18" s="26"/>
      <c r="G18" s="48" t="s">
        <v>462</v>
      </c>
      <c r="H18" s="48"/>
      <c r="I18" s="47"/>
    </row>
    <row r="19" spans="1:9" ht="21.75" customHeight="1">
      <c r="A19" s="26"/>
      <c r="B19" s="23"/>
      <c r="C19" s="26" t="s">
        <v>464</v>
      </c>
      <c r="D19" s="31" t="s">
        <v>460</v>
      </c>
      <c r="E19" s="47"/>
      <c r="F19" s="26" t="s">
        <v>464</v>
      </c>
      <c r="G19" s="48" t="s">
        <v>460</v>
      </c>
      <c r="H19" s="48"/>
      <c r="I19" s="47"/>
    </row>
    <row r="20" spans="1:9" ht="21.75" customHeight="1">
      <c r="A20" s="26"/>
      <c r="B20" s="23"/>
      <c r="C20" s="26"/>
      <c r="D20" s="31" t="s">
        <v>461</v>
      </c>
      <c r="E20" s="47"/>
      <c r="F20" s="26"/>
      <c r="G20" s="48" t="s">
        <v>461</v>
      </c>
      <c r="H20" s="48"/>
      <c r="I20" s="47"/>
    </row>
    <row r="21" spans="1:9" ht="21.75" customHeight="1">
      <c r="A21" s="26"/>
      <c r="B21" s="23"/>
      <c r="C21" s="26"/>
      <c r="D21" s="31" t="s">
        <v>462</v>
      </c>
      <c r="E21" s="47"/>
      <c r="F21" s="26"/>
      <c r="G21" s="48" t="s">
        <v>462</v>
      </c>
      <c r="H21" s="48"/>
      <c r="I21" s="47"/>
    </row>
    <row r="22" spans="1:9" ht="21.75" customHeight="1">
      <c r="A22" s="26"/>
      <c r="B22" s="23"/>
      <c r="C22" s="26" t="s">
        <v>465</v>
      </c>
      <c r="D22" s="31" t="s">
        <v>460</v>
      </c>
      <c r="E22" s="47"/>
      <c r="F22" s="26" t="s">
        <v>465</v>
      </c>
      <c r="G22" s="48" t="s">
        <v>460</v>
      </c>
      <c r="H22" s="48"/>
      <c r="I22" s="47"/>
    </row>
    <row r="23" spans="1:9" ht="21.75" customHeight="1">
      <c r="A23" s="26"/>
      <c r="B23" s="23"/>
      <c r="C23" s="26"/>
      <c r="D23" s="31" t="s">
        <v>461</v>
      </c>
      <c r="E23" s="47"/>
      <c r="F23" s="26"/>
      <c r="G23" s="48" t="s">
        <v>461</v>
      </c>
      <c r="H23" s="48"/>
      <c r="I23" s="47"/>
    </row>
    <row r="24" spans="1:9" ht="21.75" customHeight="1">
      <c r="A24" s="26"/>
      <c r="B24" s="23"/>
      <c r="C24" s="26"/>
      <c r="D24" s="31" t="s">
        <v>462</v>
      </c>
      <c r="E24" s="47"/>
      <c r="F24" s="26"/>
      <c r="G24" s="48" t="s">
        <v>462</v>
      </c>
      <c r="H24" s="48"/>
      <c r="I24" s="47"/>
    </row>
    <row r="25" spans="1:9" ht="21.75" customHeight="1">
      <c r="A25" s="26"/>
      <c r="B25" s="23"/>
      <c r="C25" s="26" t="s">
        <v>466</v>
      </c>
      <c r="D25" s="47"/>
      <c r="E25" s="26"/>
      <c r="F25" s="26" t="s">
        <v>466</v>
      </c>
      <c r="G25" s="48"/>
      <c r="H25" s="48"/>
      <c r="I25" s="47"/>
    </row>
    <row r="26" spans="1:9" ht="21.75" customHeight="1">
      <c r="A26" s="26"/>
      <c r="B26" s="26" t="s">
        <v>467</v>
      </c>
      <c r="C26" s="26" t="s">
        <v>468</v>
      </c>
      <c r="D26" s="31" t="s">
        <v>460</v>
      </c>
      <c r="E26" s="47"/>
      <c r="F26" s="26" t="s">
        <v>468</v>
      </c>
      <c r="G26" s="48" t="s">
        <v>460</v>
      </c>
      <c r="H26" s="48"/>
      <c r="I26" s="47"/>
    </row>
    <row r="27" spans="1:9" ht="21.75" customHeight="1">
      <c r="A27" s="26"/>
      <c r="B27" s="23"/>
      <c r="C27" s="26"/>
      <c r="D27" s="31" t="s">
        <v>461</v>
      </c>
      <c r="E27" s="47"/>
      <c r="F27" s="26"/>
      <c r="G27" s="48" t="s">
        <v>461</v>
      </c>
      <c r="H27" s="48"/>
      <c r="I27" s="47"/>
    </row>
    <row r="28" spans="1:9" ht="21.75" customHeight="1">
      <c r="A28" s="26"/>
      <c r="B28" s="23"/>
      <c r="C28" s="26"/>
      <c r="D28" s="31" t="s">
        <v>462</v>
      </c>
      <c r="E28" s="47"/>
      <c r="F28" s="26"/>
      <c r="G28" s="48" t="s">
        <v>462</v>
      </c>
      <c r="H28" s="48"/>
      <c r="I28" s="47"/>
    </row>
    <row r="29" spans="1:9" ht="21.75" customHeight="1">
      <c r="A29" s="26"/>
      <c r="B29" s="23"/>
      <c r="C29" s="26" t="s">
        <v>469</v>
      </c>
      <c r="D29" s="31" t="s">
        <v>460</v>
      </c>
      <c r="E29" s="47"/>
      <c r="F29" s="26" t="s">
        <v>469</v>
      </c>
      <c r="G29" s="48" t="s">
        <v>460</v>
      </c>
      <c r="H29" s="48"/>
      <c r="I29" s="47"/>
    </row>
    <row r="30" spans="1:9" ht="21.75" customHeight="1">
      <c r="A30" s="26"/>
      <c r="B30" s="23"/>
      <c r="C30" s="26"/>
      <c r="D30" s="31" t="s">
        <v>461</v>
      </c>
      <c r="E30" s="47"/>
      <c r="F30" s="26"/>
      <c r="G30" s="48" t="s">
        <v>461</v>
      </c>
      <c r="H30" s="48"/>
      <c r="I30" s="47"/>
    </row>
    <row r="31" spans="1:9" ht="21.75" customHeight="1">
      <c r="A31" s="26"/>
      <c r="B31" s="23"/>
      <c r="C31" s="26"/>
      <c r="D31" s="31" t="s">
        <v>462</v>
      </c>
      <c r="E31" s="47"/>
      <c r="F31" s="26"/>
      <c r="G31" s="48" t="s">
        <v>462</v>
      </c>
      <c r="H31" s="48"/>
      <c r="I31" s="47"/>
    </row>
    <row r="32" spans="1:9" ht="21.75" customHeight="1">
      <c r="A32" s="26"/>
      <c r="B32" s="23"/>
      <c r="C32" s="26" t="s">
        <v>470</v>
      </c>
      <c r="D32" s="31" t="s">
        <v>460</v>
      </c>
      <c r="E32" s="47"/>
      <c r="F32" s="26" t="s">
        <v>470</v>
      </c>
      <c r="G32" s="48" t="s">
        <v>460</v>
      </c>
      <c r="H32" s="48"/>
      <c r="I32" s="47"/>
    </row>
    <row r="33" spans="1:9" ht="21.75" customHeight="1">
      <c r="A33" s="26"/>
      <c r="B33" s="23"/>
      <c r="C33" s="26"/>
      <c r="D33" s="31" t="s">
        <v>461</v>
      </c>
      <c r="E33" s="47"/>
      <c r="F33" s="26"/>
      <c r="G33" s="48" t="s">
        <v>461</v>
      </c>
      <c r="H33" s="48"/>
      <c r="I33" s="47"/>
    </row>
    <row r="34" spans="1:9" ht="21.75" customHeight="1">
      <c r="A34" s="26"/>
      <c r="B34" s="23"/>
      <c r="C34" s="26"/>
      <c r="D34" s="31" t="s">
        <v>462</v>
      </c>
      <c r="E34" s="47"/>
      <c r="F34" s="26"/>
      <c r="G34" s="48" t="s">
        <v>462</v>
      </c>
      <c r="H34" s="48"/>
      <c r="I34" s="47"/>
    </row>
    <row r="35" spans="1:9" ht="21.75" customHeight="1">
      <c r="A35" s="26"/>
      <c r="B35" s="23"/>
      <c r="C35" s="26" t="s">
        <v>471</v>
      </c>
      <c r="D35" s="31" t="s">
        <v>460</v>
      </c>
      <c r="E35" s="47"/>
      <c r="F35" s="26" t="s">
        <v>471</v>
      </c>
      <c r="G35" s="48" t="s">
        <v>460</v>
      </c>
      <c r="H35" s="48"/>
      <c r="I35" s="47"/>
    </row>
    <row r="36" spans="1:9" ht="21.75" customHeight="1">
      <c r="A36" s="26"/>
      <c r="B36" s="23"/>
      <c r="C36" s="26"/>
      <c r="D36" s="31" t="s">
        <v>461</v>
      </c>
      <c r="E36" s="47"/>
      <c r="F36" s="26"/>
      <c r="G36" s="48" t="s">
        <v>461</v>
      </c>
      <c r="H36" s="48"/>
      <c r="I36" s="47"/>
    </row>
    <row r="37" spans="1:9" ht="21.75" customHeight="1">
      <c r="A37" s="26"/>
      <c r="B37" s="23"/>
      <c r="C37" s="26"/>
      <c r="D37" s="31" t="s">
        <v>462</v>
      </c>
      <c r="E37" s="47"/>
      <c r="F37" s="26"/>
      <c r="G37" s="48" t="s">
        <v>462</v>
      </c>
      <c r="H37" s="48"/>
      <c r="I37" s="47"/>
    </row>
    <row r="38" spans="1:9" ht="21.75" customHeight="1">
      <c r="A38" s="26"/>
      <c r="B38" s="23"/>
      <c r="C38" s="26" t="s">
        <v>466</v>
      </c>
      <c r="D38" s="47"/>
      <c r="E38" s="47"/>
      <c r="F38" s="26" t="s">
        <v>466</v>
      </c>
      <c r="G38" s="48"/>
      <c r="H38" s="48"/>
      <c r="I38" s="47"/>
    </row>
    <row r="39" spans="1:9" ht="21.75" customHeight="1">
      <c r="A39" s="26"/>
      <c r="B39" s="26" t="s">
        <v>472</v>
      </c>
      <c r="C39" s="26" t="s">
        <v>473</v>
      </c>
      <c r="D39" s="31" t="s">
        <v>460</v>
      </c>
      <c r="E39" s="23"/>
      <c r="F39" s="26" t="s">
        <v>473</v>
      </c>
      <c r="G39" s="48" t="s">
        <v>460</v>
      </c>
      <c r="H39" s="48"/>
      <c r="I39" s="47"/>
    </row>
    <row r="40" spans="1:9" ht="21.75" customHeight="1">
      <c r="A40" s="26"/>
      <c r="B40" s="26"/>
      <c r="C40" s="26"/>
      <c r="D40" s="31" t="s">
        <v>461</v>
      </c>
      <c r="E40" s="26"/>
      <c r="F40" s="26"/>
      <c r="G40" s="48" t="s">
        <v>461</v>
      </c>
      <c r="H40" s="48"/>
      <c r="I40" s="47"/>
    </row>
    <row r="41" spans="1:9" ht="21.75" customHeight="1">
      <c r="A41" s="26"/>
      <c r="B41" s="26"/>
      <c r="C41" s="26"/>
      <c r="D41" s="31" t="s">
        <v>462</v>
      </c>
      <c r="E41" s="26"/>
      <c r="F41" s="26"/>
      <c r="G41" s="48" t="s">
        <v>462</v>
      </c>
      <c r="H41" s="48"/>
      <c r="I41" s="47"/>
    </row>
    <row r="42" spans="1:9" ht="21.75" customHeight="1">
      <c r="A42" s="26"/>
      <c r="B42" s="26"/>
      <c r="C42" s="26" t="s">
        <v>466</v>
      </c>
      <c r="D42" s="47"/>
      <c r="E42" s="26"/>
      <c r="F42" s="26" t="s">
        <v>466</v>
      </c>
      <c r="G42" s="48"/>
      <c r="H42" s="48"/>
      <c r="I42" s="47"/>
    </row>
    <row r="43" spans="1:9" ht="21" customHeight="1">
      <c r="A43" s="49" t="s">
        <v>474</v>
      </c>
      <c r="B43" s="49"/>
      <c r="C43" s="49"/>
      <c r="D43" s="49"/>
      <c r="E43" s="49"/>
      <c r="F43" s="49"/>
      <c r="G43" s="49"/>
      <c r="H43" s="49"/>
      <c r="I43" s="49"/>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9"/>
</worksheet>
</file>

<file path=xl/worksheets/sheet16.xml><?xml version="1.0" encoding="utf-8"?>
<worksheet xmlns="http://schemas.openxmlformats.org/spreadsheetml/2006/main" xmlns:r="http://schemas.openxmlformats.org/officeDocument/2006/relationships">
  <sheetPr>
    <pageSetUpPr fitToPage="1"/>
  </sheetPr>
  <dimension ref="A1:H52"/>
  <sheetViews>
    <sheetView showGridLines="0" workbookViewId="0" topLeftCell="A34">
      <selection activeCell="H21" sqref="H21"/>
    </sheetView>
  </sheetViews>
  <sheetFormatPr defaultColWidth="12" defaultRowHeight="11.25"/>
  <cols>
    <col min="1" max="1" width="12" style="13" customWidth="1"/>
    <col min="2" max="3" width="16.33203125" style="13" customWidth="1"/>
    <col min="4" max="4" width="9.33203125" style="13" customWidth="1"/>
    <col min="5" max="5" width="42" style="13" customWidth="1"/>
    <col min="6" max="8" width="18" style="13" customWidth="1"/>
    <col min="9" max="16384" width="12" style="13" customWidth="1"/>
  </cols>
  <sheetData>
    <row r="1" spans="1:4" s="52" customFormat="1" ht="16.5" customHeight="1">
      <c r="A1" s="14" t="s">
        <v>41</v>
      </c>
      <c r="B1" s="54"/>
      <c r="C1" s="54"/>
      <c r="D1" s="54"/>
    </row>
    <row r="2" spans="1:8" ht="23.25" customHeight="1">
      <c r="A2" s="16" t="s">
        <v>42</v>
      </c>
      <c r="B2" s="16"/>
      <c r="C2" s="16"/>
      <c r="D2" s="16"/>
      <c r="E2" s="16"/>
      <c r="F2" s="16"/>
      <c r="G2" s="16"/>
      <c r="H2" s="16"/>
    </row>
    <row r="3" spans="1:8" ht="18" customHeight="1">
      <c r="A3" s="17"/>
      <c r="B3" s="17"/>
      <c r="C3" s="17"/>
      <c r="D3" s="17"/>
      <c r="E3" s="17"/>
      <c r="F3" s="17"/>
      <c r="G3" s="17"/>
      <c r="H3" s="17"/>
    </row>
    <row r="4" spans="1:4" s="52" customFormat="1" ht="17.25" customHeight="1">
      <c r="A4" s="14"/>
      <c r="B4" s="14"/>
      <c r="C4" s="14"/>
      <c r="D4" s="14"/>
    </row>
    <row r="5" spans="1:8" ht="21.75" customHeight="1">
      <c r="A5" s="26" t="s">
        <v>475</v>
      </c>
      <c r="B5" s="26"/>
      <c r="C5" s="26"/>
      <c r="D5" s="26" t="s">
        <v>143</v>
      </c>
      <c r="E5" s="26"/>
      <c r="F5" s="26"/>
      <c r="G5" s="26"/>
      <c r="H5" s="26"/>
    </row>
    <row r="6" spans="1:8" ht="21.75" customHeight="1">
      <c r="A6" s="26" t="s">
        <v>476</v>
      </c>
      <c r="B6" s="26" t="s">
        <v>477</v>
      </c>
      <c r="C6" s="26"/>
      <c r="D6" s="23" t="s">
        <v>478</v>
      </c>
      <c r="E6" s="23"/>
      <c r="F6" s="23" t="s">
        <v>479</v>
      </c>
      <c r="G6" s="23"/>
      <c r="H6" s="23"/>
    </row>
    <row r="7" spans="1:8" ht="21.75" customHeight="1">
      <c r="A7" s="26"/>
      <c r="B7" s="26"/>
      <c r="C7" s="26"/>
      <c r="D7" s="23"/>
      <c r="E7" s="23"/>
      <c r="F7" s="23" t="s">
        <v>480</v>
      </c>
      <c r="G7" s="23" t="s">
        <v>481</v>
      </c>
      <c r="H7" s="23" t="s">
        <v>482</v>
      </c>
    </row>
    <row r="8" spans="1:8" ht="30" customHeight="1">
      <c r="A8" s="26"/>
      <c r="B8" s="26" t="s">
        <v>483</v>
      </c>
      <c r="C8" s="26"/>
      <c r="D8" s="26" t="s">
        <v>484</v>
      </c>
      <c r="E8" s="26"/>
      <c r="F8" s="47">
        <v>685.56</v>
      </c>
      <c r="G8" s="47">
        <v>685.56</v>
      </c>
      <c r="H8" s="47"/>
    </row>
    <row r="9" spans="1:8" ht="31.5" customHeight="1">
      <c r="A9" s="26"/>
      <c r="B9" s="26" t="s">
        <v>485</v>
      </c>
      <c r="C9" s="26"/>
      <c r="D9" s="26" t="s">
        <v>486</v>
      </c>
      <c r="E9" s="26"/>
      <c r="F9" s="47">
        <v>6</v>
      </c>
      <c r="G9" s="47">
        <v>6</v>
      </c>
      <c r="H9" s="47"/>
    </row>
    <row r="10" spans="1:8" ht="30.75" customHeight="1">
      <c r="A10" s="26"/>
      <c r="B10" s="26" t="s">
        <v>487</v>
      </c>
      <c r="C10" s="26"/>
      <c r="D10" s="26" t="s">
        <v>488</v>
      </c>
      <c r="E10" s="26"/>
      <c r="F10" s="47">
        <v>12.96</v>
      </c>
      <c r="G10" s="47">
        <v>12.96</v>
      </c>
      <c r="H10" s="47"/>
    </row>
    <row r="11" spans="1:8" ht="21.75" customHeight="1">
      <c r="A11" s="26"/>
      <c r="B11" s="26" t="s">
        <v>399</v>
      </c>
      <c r="C11" s="26"/>
      <c r="D11" s="26" t="s">
        <v>489</v>
      </c>
      <c r="E11" s="26"/>
      <c r="F11" s="47">
        <v>7</v>
      </c>
      <c r="G11" s="47">
        <v>7</v>
      </c>
      <c r="H11" s="47"/>
    </row>
    <row r="12" spans="1:8" ht="21.75" customHeight="1">
      <c r="A12" s="26"/>
      <c r="B12" s="26" t="s">
        <v>397</v>
      </c>
      <c r="C12" s="26"/>
      <c r="D12" s="26" t="s">
        <v>490</v>
      </c>
      <c r="E12" s="26"/>
      <c r="F12" s="47">
        <v>55.7</v>
      </c>
      <c r="G12" s="47">
        <v>55.7</v>
      </c>
      <c r="H12" s="47"/>
    </row>
    <row r="13" spans="1:8" ht="21.75" customHeight="1">
      <c r="A13" s="26"/>
      <c r="B13" s="26" t="s">
        <v>379</v>
      </c>
      <c r="C13" s="26"/>
      <c r="D13" s="26" t="s">
        <v>491</v>
      </c>
      <c r="E13" s="26"/>
      <c r="F13" s="47">
        <v>262</v>
      </c>
      <c r="G13" s="47">
        <v>262</v>
      </c>
      <c r="H13" s="47"/>
    </row>
    <row r="14" spans="1:8" ht="21.75" customHeight="1">
      <c r="A14" s="26"/>
      <c r="B14" s="26" t="s">
        <v>377</v>
      </c>
      <c r="C14" s="26"/>
      <c r="D14" s="26" t="s">
        <v>492</v>
      </c>
      <c r="E14" s="26"/>
      <c r="F14" s="47">
        <v>38</v>
      </c>
      <c r="G14" s="47">
        <v>38</v>
      </c>
      <c r="H14" s="47"/>
    </row>
    <row r="15" spans="1:8" ht="21.75" customHeight="1">
      <c r="A15" s="26"/>
      <c r="B15" s="26" t="s">
        <v>383</v>
      </c>
      <c r="C15" s="26"/>
      <c r="D15" s="26" t="s">
        <v>493</v>
      </c>
      <c r="E15" s="26"/>
      <c r="F15" s="47">
        <v>25</v>
      </c>
      <c r="G15" s="47">
        <v>25</v>
      </c>
      <c r="H15" s="47"/>
    </row>
    <row r="16" spans="1:8" ht="21.75" customHeight="1">
      <c r="A16" s="26"/>
      <c r="B16" s="26" t="s">
        <v>494</v>
      </c>
      <c r="C16" s="26"/>
      <c r="D16" s="26" t="s">
        <v>495</v>
      </c>
      <c r="E16" s="26"/>
      <c r="F16" s="47">
        <v>240</v>
      </c>
      <c r="G16" s="47">
        <v>240</v>
      </c>
      <c r="H16" s="47"/>
    </row>
    <row r="17" spans="1:8" ht="30" customHeight="1">
      <c r="A17" s="26"/>
      <c r="B17" s="26" t="s">
        <v>375</v>
      </c>
      <c r="C17" s="26"/>
      <c r="D17" s="26" t="s">
        <v>496</v>
      </c>
      <c r="E17" s="26"/>
      <c r="F17" s="47">
        <v>44</v>
      </c>
      <c r="G17" s="47">
        <v>44</v>
      </c>
      <c r="H17" s="47"/>
    </row>
    <row r="18" spans="1:8" ht="30" customHeight="1">
      <c r="A18" s="26"/>
      <c r="B18" s="26" t="s">
        <v>385</v>
      </c>
      <c r="C18" s="26"/>
      <c r="D18" s="26" t="s">
        <v>386</v>
      </c>
      <c r="E18" s="26"/>
      <c r="F18" s="47">
        <v>45</v>
      </c>
      <c r="G18" s="47">
        <v>45</v>
      </c>
      <c r="H18" s="47"/>
    </row>
    <row r="19" spans="1:8" ht="30" customHeight="1">
      <c r="A19" s="26"/>
      <c r="B19" s="26" t="s">
        <v>389</v>
      </c>
      <c r="C19" s="26"/>
      <c r="D19" s="26" t="s">
        <v>390</v>
      </c>
      <c r="E19" s="26"/>
      <c r="F19" s="47">
        <v>149.9</v>
      </c>
      <c r="G19" s="47">
        <v>149.9</v>
      </c>
      <c r="H19" s="47"/>
    </row>
    <row r="20" spans="1:8" ht="31.5" customHeight="1">
      <c r="A20" s="26"/>
      <c r="B20" s="26" t="s">
        <v>391</v>
      </c>
      <c r="C20" s="26"/>
      <c r="D20" s="26" t="s">
        <v>392</v>
      </c>
      <c r="E20" s="26"/>
      <c r="F20" s="47">
        <v>91.6</v>
      </c>
      <c r="G20" s="47">
        <v>91.6</v>
      </c>
      <c r="H20" s="47"/>
    </row>
    <row r="21" spans="1:8" ht="36" customHeight="1">
      <c r="A21" s="26"/>
      <c r="B21" s="26" t="s">
        <v>393</v>
      </c>
      <c r="C21" s="26"/>
      <c r="D21" s="55" t="s">
        <v>394</v>
      </c>
      <c r="E21" s="56"/>
      <c r="F21" s="47">
        <v>15</v>
      </c>
      <c r="G21" s="47">
        <v>15</v>
      </c>
      <c r="H21" s="47"/>
    </row>
    <row r="22" spans="1:8" ht="28.5" customHeight="1">
      <c r="A22" s="26"/>
      <c r="B22" s="26" t="s">
        <v>395</v>
      </c>
      <c r="C22" s="26"/>
      <c r="D22" s="55" t="s">
        <v>497</v>
      </c>
      <c r="E22" s="57"/>
      <c r="F22" s="47">
        <v>62.54</v>
      </c>
      <c r="G22" s="47">
        <v>62.54</v>
      </c>
      <c r="H22" s="47"/>
    </row>
    <row r="23" spans="1:8" ht="33" customHeight="1">
      <c r="A23" s="26"/>
      <c r="B23" s="26" t="s">
        <v>401</v>
      </c>
      <c r="C23" s="26"/>
      <c r="D23" s="58" t="s">
        <v>402</v>
      </c>
      <c r="E23" s="58"/>
      <c r="F23" s="47">
        <v>6</v>
      </c>
      <c r="G23" s="47">
        <v>6</v>
      </c>
      <c r="H23" s="47"/>
    </row>
    <row r="24" spans="1:8" ht="28.5" customHeight="1">
      <c r="A24" s="26"/>
      <c r="B24" s="26" t="s">
        <v>498</v>
      </c>
      <c r="C24" s="26"/>
      <c r="D24" s="59" t="s">
        <v>499</v>
      </c>
      <c r="E24" s="59"/>
      <c r="F24" s="47">
        <v>20</v>
      </c>
      <c r="G24" s="47">
        <v>20</v>
      </c>
      <c r="H24" s="47"/>
    </row>
    <row r="25" spans="1:8" ht="33" customHeight="1">
      <c r="A25" s="26"/>
      <c r="B25" s="26" t="s">
        <v>500</v>
      </c>
      <c r="C25" s="26"/>
      <c r="D25" s="26" t="s">
        <v>501</v>
      </c>
      <c r="E25" s="26"/>
      <c r="F25" s="47">
        <v>1700</v>
      </c>
      <c r="G25" s="47">
        <v>1700</v>
      </c>
      <c r="H25" s="47"/>
    </row>
    <row r="26" spans="1:8" ht="34.5" customHeight="1">
      <c r="A26" s="26"/>
      <c r="B26" s="26" t="s">
        <v>502</v>
      </c>
      <c r="C26" s="26"/>
      <c r="D26" s="26" t="s">
        <v>503</v>
      </c>
      <c r="E26" s="26"/>
      <c r="F26" s="47">
        <v>500</v>
      </c>
      <c r="G26" s="47">
        <v>500</v>
      </c>
      <c r="H26" s="47"/>
    </row>
    <row r="27" spans="1:8" ht="30.75" customHeight="1">
      <c r="A27" s="26"/>
      <c r="B27" s="26" t="s">
        <v>504</v>
      </c>
      <c r="C27" s="26"/>
      <c r="D27" s="26" t="s">
        <v>505</v>
      </c>
      <c r="E27" s="26"/>
      <c r="F27" s="47">
        <v>562</v>
      </c>
      <c r="G27" s="47">
        <v>562</v>
      </c>
      <c r="H27" s="47"/>
    </row>
    <row r="28" spans="1:8" ht="46.5" customHeight="1">
      <c r="A28" s="26"/>
      <c r="B28" s="60" t="s">
        <v>506</v>
      </c>
      <c r="C28" s="61"/>
      <c r="D28" s="62" t="s">
        <v>507</v>
      </c>
      <c r="E28" s="63"/>
      <c r="F28" s="47">
        <v>600</v>
      </c>
      <c r="G28" s="47">
        <v>600</v>
      </c>
      <c r="H28" s="47"/>
    </row>
    <row r="29" spans="1:8" ht="30.75" customHeight="1">
      <c r="A29" s="26"/>
      <c r="B29" s="60" t="s">
        <v>508</v>
      </c>
      <c r="C29" s="61"/>
      <c r="D29" s="62" t="s">
        <v>509</v>
      </c>
      <c r="E29" s="63"/>
      <c r="F29" s="47">
        <v>108</v>
      </c>
      <c r="G29" s="47">
        <v>108</v>
      </c>
      <c r="H29" s="47"/>
    </row>
    <row r="30" spans="1:8" ht="60" customHeight="1">
      <c r="A30" s="26"/>
      <c r="B30" s="60" t="s">
        <v>510</v>
      </c>
      <c r="C30" s="61"/>
      <c r="D30" s="60" t="s">
        <v>511</v>
      </c>
      <c r="E30" s="61"/>
      <c r="F30" s="47">
        <v>520</v>
      </c>
      <c r="G30" s="47">
        <v>520</v>
      </c>
      <c r="H30" s="47"/>
    </row>
    <row r="31" spans="1:8" ht="42.75" customHeight="1">
      <c r="A31" s="26"/>
      <c r="B31" s="60" t="s">
        <v>512</v>
      </c>
      <c r="C31" s="61"/>
      <c r="D31" s="60" t="s">
        <v>513</v>
      </c>
      <c r="E31" s="61"/>
      <c r="F31" s="47">
        <v>1100</v>
      </c>
      <c r="G31" s="47">
        <v>1100</v>
      </c>
      <c r="H31" s="47"/>
    </row>
    <row r="32" spans="1:8" ht="36.75" customHeight="1">
      <c r="A32" s="26"/>
      <c r="B32" s="60" t="s">
        <v>514</v>
      </c>
      <c r="C32" s="61"/>
      <c r="D32" s="60" t="s">
        <v>515</v>
      </c>
      <c r="E32" s="61"/>
      <c r="F32" s="47">
        <v>900</v>
      </c>
      <c r="G32" s="47">
        <v>900</v>
      </c>
      <c r="H32" s="47"/>
    </row>
    <row r="33" spans="1:8" ht="21.75" customHeight="1">
      <c r="A33" s="26"/>
      <c r="B33" s="26" t="s">
        <v>516</v>
      </c>
      <c r="C33" s="26"/>
      <c r="D33" s="26"/>
      <c r="E33" s="23"/>
      <c r="F33" s="47">
        <f>SUM(F8:F32)</f>
        <v>7756.26</v>
      </c>
      <c r="G33" s="47">
        <f>SUM(G8:G32)</f>
        <v>7756.26</v>
      </c>
      <c r="H33" s="47"/>
    </row>
    <row r="34" spans="1:8" ht="156" customHeight="1">
      <c r="A34" s="23" t="s">
        <v>517</v>
      </c>
      <c r="B34" s="64" t="s">
        <v>518</v>
      </c>
      <c r="C34" s="65"/>
      <c r="D34" s="65"/>
      <c r="E34" s="65"/>
      <c r="F34" s="65"/>
      <c r="G34" s="65"/>
      <c r="H34" s="65"/>
    </row>
    <row r="35" spans="1:8" ht="21.75" customHeight="1">
      <c r="A35" s="26" t="s">
        <v>519</v>
      </c>
      <c r="B35" s="23" t="s">
        <v>520</v>
      </c>
      <c r="C35" s="23" t="s">
        <v>455</v>
      </c>
      <c r="D35" s="23"/>
      <c r="E35" s="23" t="s">
        <v>456</v>
      </c>
      <c r="F35" s="23"/>
      <c r="G35" s="23" t="s">
        <v>457</v>
      </c>
      <c r="H35" s="23"/>
    </row>
    <row r="36" spans="1:8" ht="21.75" customHeight="1">
      <c r="A36" s="23"/>
      <c r="B36" s="23" t="s">
        <v>521</v>
      </c>
      <c r="C36" s="23" t="s">
        <v>459</v>
      </c>
      <c r="D36" s="23"/>
      <c r="E36" s="48" t="s">
        <v>522</v>
      </c>
      <c r="F36" s="66"/>
      <c r="G36" s="67" t="s">
        <v>523</v>
      </c>
      <c r="H36" s="67"/>
    </row>
    <row r="37" spans="1:8" ht="21.75" customHeight="1">
      <c r="A37" s="23"/>
      <c r="B37" s="23"/>
      <c r="C37" s="23"/>
      <c r="D37" s="23"/>
      <c r="E37" s="48" t="s">
        <v>524</v>
      </c>
      <c r="F37" s="66"/>
      <c r="G37" s="68" t="s">
        <v>525</v>
      </c>
      <c r="H37" s="68"/>
    </row>
    <row r="38" spans="1:8" ht="21.75" customHeight="1">
      <c r="A38" s="23"/>
      <c r="B38" s="23"/>
      <c r="C38" s="26" t="s">
        <v>463</v>
      </c>
      <c r="D38" s="26"/>
      <c r="E38" s="48" t="s">
        <v>526</v>
      </c>
      <c r="F38" s="66"/>
      <c r="G38" s="68" t="s">
        <v>527</v>
      </c>
      <c r="H38" s="68"/>
    </row>
    <row r="39" spans="1:8" ht="21.75" customHeight="1">
      <c r="A39" s="23"/>
      <c r="B39" s="23"/>
      <c r="C39" s="26"/>
      <c r="D39" s="26"/>
      <c r="E39" s="48" t="s">
        <v>528</v>
      </c>
      <c r="F39" s="66"/>
      <c r="G39" s="69" t="s">
        <v>523</v>
      </c>
      <c r="H39" s="69"/>
    </row>
    <row r="40" spans="1:8" ht="21.75" customHeight="1">
      <c r="A40" s="23"/>
      <c r="B40" s="23"/>
      <c r="C40" s="26" t="s">
        <v>464</v>
      </c>
      <c r="D40" s="26"/>
      <c r="E40" s="48" t="s">
        <v>529</v>
      </c>
      <c r="F40" s="70"/>
      <c r="G40" s="68" t="s">
        <v>527</v>
      </c>
      <c r="H40" s="68"/>
    </row>
    <row r="41" spans="1:8" ht="21.75" customHeight="1">
      <c r="A41" s="23"/>
      <c r="B41" s="23"/>
      <c r="C41" s="26"/>
      <c r="D41" s="26"/>
      <c r="E41" s="48" t="s">
        <v>530</v>
      </c>
      <c r="F41" s="66"/>
      <c r="G41" s="71" t="s">
        <v>531</v>
      </c>
      <c r="H41" s="71"/>
    </row>
    <row r="42" spans="1:8" ht="21.75" customHeight="1">
      <c r="A42" s="23"/>
      <c r="B42" s="23"/>
      <c r="C42" s="26" t="s">
        <v>465</v>
      </c>
      <c r="D42" s="26"/>
      <c r="E42" s="48" t="s">
        <v>532</v>
      </c>
      <c r="F42" s="66"/>
      <c r="G42" s="72" t="s">
        <v>533</v>
      </c>
      <c r="H42" s="72"/>
    </row>
    <row r="43" spans="1:8" ht="21.75" customHeight="1">
      <c r="A43" s="23"/>
      <c r="B43" s="23"/>
      <c r="C43" s="26"/>
      <c r="D43" s="26"/>
      <c r="E43" s="48" t="s">
        <v>534</v>
      </c>
      <c r="F43" s="66"/>
      <c r="G43" s="72" t="s">
        <v>535</v>
      </c>
      <c r="H43" s="72"/>
    </row>
    <row r="44" spans="1:8" ht="37.5" customHeight="1">
      <c r="A44" s="23"/>
      <c r="B44" s="23" t="s">
        <v>536</v>
      </c>
      <c r="C44" s="26" t="s">
        <v>468</v>
      </c>
      <c r="D44" s="26"/>
      <c r="E44" s="48" t="s">
        <v>537</v>
      </c>
      <c r="F44" s="66"/>
      <c r="G44" s="68" t="s">
        <v>537</v>
      </c>
      <c r="H44" s="68"/>
    </row>
    <row r="45" spans="1:8" ht="21.75" customHeight="1">
      <c r="A45" s="23"/>
      <c r="B45" s="23"/>
      <c r="C45" s="26" t="s">
        <v>469</v>
      </c>
      <c r="D45" s="26"/>
      <c r="E45" s="48" t="s">
        <v>538</v>
      </c>
      <c r="F45" s="66"/>
      <c r="G45" s="68" t="s">
        <v>539</v>
      </c>
      <c r="H45" s="68"/>
    </row>
    <row r="46" spans="1:8" ht="21.75" customHeight="1">
      <c r="A46" s="23"/>
      <c r="B46" s="23"/>
      <c r="C46" s="26"/>
      <c r="D46" s="26"/>
      <c r="E46" s="48" t="s">
        <v>540</v>
      </c>
      <c r="F46" s="66"/>
      <c r="G46" s="68" t="s">
        <v>541</v>
      </c>
      <c r="H46" s="68"/>
    </row>
    <row r="47" spans="1:8" ht="36.75" customHeight="1">
      <c r="A47" s="23"/>
      <c r="B47" s="23"/>
      <c r="C47" s="26" t="s">
        <v>470</v>
      </c>
      <c r="D47" s="26"/>
      <c r="E47" s="48" t="s">
        <v>542</v>
      </c>
      <c r="F47" s="66"/>
      <c r="G47" s="68" t="s">
        <v>543</v>
      </c>
      <c r="H47" s="68"/>
    </row>
    <row r="48" spans="1:8" ht="48" customHeight="1">
      <c r="A48" s="23"/>
      <c r="B48" s="23"/>
      <c r="C48" s="26" t="s">
        <v>471</v>
      </c>
      <c r="D48" s="26"/>
      <c r="E48" s="48" t="s">
        <v>544</v>
      </c>
      <c r="F48" s="66"/>
      <c r="G48" s="68" t="s">
        <v>545</v>
      </c>
      <c r="H48" s="68"/>
    </row>
    <row r="49" spans="1:8" ht="21.75" customHeight="1">
      <c r="A49" s="23"/>
      <c r="B49" s="26" t="s">
        <v>546</v>
      </c>
      <c r="C49" s="26" t="s">
        <v>473</v>
      </c>
      <c r="D49" s="26"/>
      <c r="E49" s="48" t="s">
        <v>547</v>
      </c>
      <c r="F49" s="66"/>
      <c r="G49" s="68" t="s">
        <v>548</v>
      </c>
      <c r="H49" s="68"/>
    </row>
    <row r="50" spans="1:8" ht="21.75" customHeight="1">
      <c r="A50" s="23"/>
      <c r="B50" s="26"/>
      <c r="C50" s="26"/>
      <c r="D50" s="26"/>
      <c r="E50" s="48" t="s">
        <v>549</v>
      </c>
      <c r="F50" s="66"/>
      <c r="G50" s="68" t="s">
        <v>550</v>
      </c>
      <c r="H50" s="68"/>
    </row>
    <row r="51" spans="1:8" ht="21.75" customHeight="1">
      <c r="A51" s="23"/>
      <c r="B51" s="26"/>
      <c r="C51" s="26" t="s">
        <v>466</v>
      </c>
      <c r="D51" s="26"/>
      <c r="E51" s="66"/>
      <c r="F51" s="66"/>
      <c r="G51" s="68"/>
      <c r="H51" s="68"/>
    </row>
    <row r="52" spans="1:8" s="53" customFormat="1" ht="24" customHeight="1">
      <c r="A52" s="49" t="s">
        <v>551</v>
      </c>
      <c r="B52" s="49"/>
      <c r="C52" s="49"/>
      <c r="D52" s="49"/>
      <c r="E52" s="49"/>
      <c r="F52" s="49"/>
      <c r="G52" s="49"/>
      <c r="H52" s="49"/>
    </row>
  </sheetData>
  <sheetProtection/>
  <mergeCells count="110">
    <mergeCell ref="A2:H2"/>
    <mergeCell ref="A3:H3"/>
    <mergeCell ref="A5:C5"/>
    <mergeCell ref="D5:H5"/>
    <mergeCell ref="F6:H6"/>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C18"/>
    <mergeCell ref="D18:E18"/>
    <mergeCell ref="B19:C19"/>
    <mergeCell ref="D19:E19"/>
    <mergeCell ref="B20:C20"/>
    <mergeCell ref="D20:E20"/>
    <mergeCell ref="B21:C21"/>
    <mergeCell ref="D21:E21"/>
    <mergeCell ref="B22:C22"/>
    <mergeCell ref="D22:E22"/>
    <mergeCell ref="B23:C23"/>
    <mergeCell ref="D23:E23"/>
    <mergeCell ref="B24:C24"/>
    <mergeCell ref="D24:E24"/>
    <mergeCell ref="B25:C25"/>
    <mergeCell ref="D25:E25"/>
    <mergeCell ref="B26:C26"/>
    <mergeCell ref="D26:E26"/>
    <mergeCell ref="B27:C27"/>
    <mergeCell ref="D27:E27"/>
    <mergeCell ref="B28:C28"/>
    <mergeCell ref="D28:E28"/>
    <mergeCell ref="B29:C29"/>
    <mergeCell ref="D29:E29"/>
    <mergeCell ref="B30:C30"/>
    <mergeCell ref="D30:E30"/>
    <mergeCell ref="B31:C31"/>
    <mergeCell ref="D31:E31"/>
    <mergeCell ref="B32:C32"/>
    <mergeCell ref="D32:E32"/>
    <mergeCell ref="B33:E33"/>
    <mergeCell ref="B34:H34"/>
    <mergeCell ref="C35:D35"/>
    <mergeCell ref="E35:F35"/>
    <mergeCell ref="G35:H35"/>
    <mergeCell ref="E36:F36"/>
    <mergeCell ref="G36:H36"/>
    <mergeCell ref="E37:F37"/>
    <mergeCell ref="G37:H37"/>
    <mergeCell ref="E38:F38"/>
    <mergeCell ref="G38:H38"/>
    <mergeCell ref="E39:F39"/>
    <mergeCell ref="G39:H39"/>
    <mergeCell ref="E40:F40"/>
    <mergeCell ref="G40:H40"/>
    <mergeCell ref="E41:F41"/>
    <mergeCell ref="G41:H41"/>
    <mergeCell ref="E42:F42"/>
    <mergeCell ref="G42:H42"/>
    <mergeCell ref="E43:F43"/>
    <mergeCell ref="G43:H43"/>
    <mergeCell ref="C44:D44"/>
    <mergeCell ref="E44:F44"/>
    <mergeCell ref="G44:H44"/>
    <mergeCell ref="E45:F45"/>
    <mergeCell ref="G45:H45"/>
    <mergeCell ref="E46:F46"/>
    <mergeCell ref="G46:H46"/>
    <mergeCell ref="C47:D47"/>
    <mergeCell ref="E47:F47"/>
    <mergeCell ref="G47:H47"/>
    <mergeCell ref="C48:D48"/>
    <mergeCell ref="E48:F48"/>
    <mergeCell ref="G48:H48"/>
    <mergeCell ref="E49:F49"/>
    <mergeCell ref="G49:H49"/>
    <mergeCell ref="E50:F50"/>
    <mergeCell ref="G50:H50"/>
    <mergeCell ref="C51:D51"/>
    <mergeCell ref="E51:F51"/>
    <mergeCell ref="G51:H51"/>
    <mergeCell ref="A52:H52"/>
    <mergeCell ref="A6:A33"/>
    <mergeCell ref="A35:A51"/>
    <mergeCell ref="B36:B43"/>
    <mergeCell ref="B44:B48"/>
    <mergeCell ref="B49:B51"/>
    <mergeCell ref="B6:C7"/>
    <mergeCell ref="D6:E7"/>
    <mergeCell ref="C40:D41"/>
    <mergeCell ref="C42:D43"/>
    <mergeCell ref="C38:D39"/>
    <mergeCell ref="C45:D46"/>
    <mergeCell ref="C49:D50"/>
    <mergeCell ref="C36:D37"/>
  </mergeCells>
  <printOptions horizontalCentered="1"/>
  <pageMargins left="0.47" right="0.47" top="0.39" bottom="0.39" header="0.35" footer="0.41"/>
  <pageSetup fitToHeight="1" fitToWidth="1" horizontalDpi="600" verticalDpi="600" orientation="portrait" paperSize="9" scale="54"/>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7">
      <selection activeCell="F53" sqref="F53"/>
    </sheetView>
  </sheetViews>
  <sheetFormatPr defaultColWidth="12" defaultRowHeight="11.25"/>
  <cols>
    <col min="1" max="2" width="8.16015625" style="13" customWidth="1"/>
    <col min="3" max="3" width="16.5" style="13" customWidth="1"/>
    <col min="4" max="4" width="32.5" style="13" customWidth="1"/>
    <col min="5" max="5" width="26.16015625" style="13" customWidth="1"/>
    <col min="6" max="6" width="16.5" style="13" customWidth="1"/>
    <col min="7" max="7" width="16.83203125" style="13" customWidth="1"/>
    <col min="8" max="8" width="16.5" style="13" customWidth="1"/>
    <col min="9" max="9" width="26.16015625" style="13" customWidth="1"/>
    <col min="10" max="16384" width="12" style="13" customWidth="1"/>
  </cols>
  <sheetData>
    <row r="1" spans="1:4" ht="16.5" customHeight="1">
      <c r="A1" s="14" t="s">
        <v>43</v>
      </c>
      <c r="B1" s="15"/>
      <c r="C1" s="15"/>
      <c r="D1" s="15"/>
    </row>
    <row r="2" spans="1:9" ht="33.75" customHeight="1">
      <c r="A2" s="16" t="s">
        <v>552</v>
      </c>
      <c r="B2" s="16"/>
      <c r="C2" s="16"/>
      <c r="D2" s="16"/>
      <c r="E2" s="16"/>
      <c r="F2" s="16"/>
      <c r="G2" s="16"/>
      <c r="H2" s="16"/>
      <c r="I2" s="16"/>
    </row>
    <row r="3" spans="1:9" ht="14.25" customHeight="1">
      <c r="A3" s="17"/>
      <c r="B3" s="17"/>
      <c r="C3" s="17"/>
      <c r="D3" s="17"/>
      <c r="E3" s="17"/>
      <c r="F3" s="17"/>
      <c r="G3" s="17"/>
      <c r="H3" s="17"/>
      <c r="I3" s="17"/>
    </row>
    <row r="4" spans="1:4" ht="21.75" customHeight="1">
      <c r="A4" s="18"/>
      <c r="B4" s="19"/>
      <c r="C4" s="20"/>
      <c r="D4" s="20"/>
    </row>
    <row r="5" spans="1:9" ht="21.75" customHeight="1">
      <c r="A5" s="21" t="s">
        <v>440</v>
      </c>
      <c r="B5" s="22"/>
      <c r="C5" s="22"/>
      <c r="D5" s="23"/>
      <c r="E5" s="23"/>
      <c r="F5" s="23"/>
      <c r="G5" s="23"/>
      <c r="H5" s="23"/>
      <c r="I5" s="23"/>
    </row>
    <row r="6" spans="1:9" ht="21.75" customHeight="1">
      <c r="A6" s="24" t="s">
        <v>441</v>
      </c>
      <c r="B6" s="25"/>
      <c r="C6" s="25"/>
      <c r="D6" s="26"/>
      <c r="E6" s="26"/>
      <c r="F6" s="24" t="s">
        <v>442</v>
      </c>
      <c r="G6" s="27"/>
      <c r="H6" s="23"/>
      <c r="I6" s="23"/>
    </row>
    <row r="7" spans="1:9" ht="21.75" customHeight="1">
      <c r="A7" s="28" t="s">
        <v>443</v>
      </c>
      <c r="B7" s="29"/>
      <c r="C7" s="30"/>
      <c r="D7" s="31" t="s">
        <v>444</v>
      </c>
      <c r="E7" s="31"/>
      <c r="F7" s="32" t="s">
        <v>445</v>
      </c>
      <c r="G7" s="33"/>
      <c r="H7" s="34"/>
      <c r="I7" s="50"/>
    </row>
    <row r="8" spans="1:9" ht="21.75" customHeight="1">
      <c r="A8" s="35"/>
      <c r="B8" s="36"/>
      <c r="C8" s="37"/>
      <c r="D8" s="31" t="s">
        <v>446</v>
      </c>
      <c r="E8" s="31"/>
      <c r="F8" s="32" t="s">
        <v>446</v>
      </c>
      <c r="G8" s="33"/>
      <c r="H8" s="34"/>
      <c r="I8" s="50"/>
    </row>
    <row r="9" spans="1:9" ht="21.75" customHeight="1">
      <c r="A9" s="38"/>
      <c r="B9" s="39"/>
      <c r="C9" s="40"/>
      <c r="D9" s="31" t="s">
        <v>447</v>
      </c>
      <c r="E9" s="31"/>
      <c r="F9" s="32" t="s">
        <v>448</v>
      </c>
      <c r="G9" s="33"/>
      <c r="H9" s="34"/>
      <c r="I9" s="50"/>
    </row>
    <row r="10" spans="1:9" ht="21.75" customHeight="1">
      <c r="A10" s="23" t="s">
        <v>449</v>
      </c>
      <c r="B10" s="26" t="s">
        <v>450</v>
      </c>
      <c r="C10" s="26"/>
      <c r="D10" s="26"/>
      <c r="E10" s="26"/>
      <c r="F10" s="24" t="s">
        <v>451</v>
      </c>
      <c r="G10" s="25"/>
      <c r="H10" s="25"/>
      <c r="I10" s="27"/>
    </row>
    <row r="11" spans="1:9" ht="100.5" customHeight="1">
      <c r="A11" s="41"/>
      <c r="B11" s="42" t="s">
        <v>452</v>
      </c>
      <c r="C11" s="42"/>
      <c r="D11" s="42"/>
      <c r="E11" s="42"/>
      <c r="F11" s="43" t="s">
        <v>452</v>
      </c>
      <c r="G11" s="44"/>
      <c r="H11" s="45"/>
      <c r="I11" s="51"/>
    </row>
    <row r="12" spans="1:9" ht="24">
      <c r="A12" s="26" t="s">
        <v>453</v>
      </c>
      <c r="B12" s="46" t="s">
        <v>454</v>
      </c>
      <c r="C12" s="26" t="s">
        <v>455</v>
      </c>
      <c r="D12" s="26" t="s">
        <v>456</v>
      </c>
      <c r="E12" s="26" t="s">
        <v>457</v>
      </c>
      <c r="F12" s="26" t="s">
        <v>455</v>
      </c>
      <c r="G12" s="26" t="s">
        <v>456</v>
      </c>
      <c r="H12" s="26"/>
      <c r="I12" s="26" t="s">
        <v>457</v>
      </c>
    </row>
    <row r="13" spans="1:9" ht="21.75" customHeight="1">
      <c r="A13" s="26"/>
      <c r="B13" s="26" t="s">
        <v>458</v>
      </c>
      <c r="C13" s="26" t="s">
        <v>459</v>
      </c>
      <c r="D13" s="31" t="s">
        <v>460</v>
      </c>
      <c r="E13" s="47"/>
      <c r="F13" s="26" t="s">
        <v>459</v>
      </c>
      <c r="G13" s="48" t="s">
        <v>460</v>
      </c>
      <c r="H13" s="48"/>
      <c r="I13" s="47"/>
    </row>
    <row r="14" spans="1:9" ht="21.75" customHeight="1">
      <c r="A14" s="26"/>
      <c r="B14" s="23"/>
      <c r="C14" s="26"/>
      <c r="D14" s="31" t="s">
        <v>461</v>
      </c>
      <c r="E14" s="47"/>
      <c r="F14" s="26"/>
      <c r="G14" s="48" t="s">
        <v>461</v>
      </c>
      <c r="H14" s="48"/>
      <c r="I14" s="47"/>
    </row>
    <row r="15" spans="1:9" ht="21.75" customHeight="1">
      <c r="A15" s="26"/>
      <c r="B15" s="23"/>
      <c r="C15" s="26"/>
      <c r="D15" s="31" t="s">
        <v>462</v>
      </c>
      <c r="E15" s="47"/>
      <c r="F15" s="26"/>
      <c r="G15" s="48" t="s">
        <v>462</v>
      </c>
      <c r="H15" s="48"/>
      <c r="I15" s="47"/>
    </row>
    <row r="16" spans="1:9" ht="21.75" customHeight="1">
      <c r="A16" s="26"/>
      <c r="B16" s="23"/>
      <c r="C16" s="26" t="s">
        <v>463</v>
      </c>
      <c r="D16" s="31" t="s">
        <v>460</v>
      </c>
      <c r="E16" s="47"/>
      <c r="F16" s="26" t="s">
        <v>463</v>
      </c>
      <c r="G16" s="48" t="s">
        <v>460</v>
      </c>
      <c r="H16" s="48"/>
      <c r="I16" s="47"/>
    </row>
    <row r="17" spans="1:9" ht="21.75" customHeight="1">
      <c r="A17" s="26"/>
      <c r="B17" s="23"/>
      <c r="C17" s="26"/>
      <c r="D17" s="31" t="s">
        <v>461</v>
      </c>
      <c r="E17" s="47"/>
      <c r="F17" s="26"/>
      <c r="G17" s="48" t="s">
        <v>461</v>
      </c>
      <c r="H17" s="48"/>
      <c r="I17" s="47"/>
    </row>
    <row r="18" spans="1:9" ht="21.75" customHeight="1">
      <c r="A18" s="26"/>
      <c r="B18" s="23"/>
      <c r="C18" s="26"/>
      <c r="D18" s="31" t="s">
        <v>462</v>
      </c>
      <c r="E18" s="47"/>
      <c r="F18" s="26"/>
      <c r="G18" s="48" t="s">
        <v>462</v>
      </c>
      <c r="H18" s="48"/>
      <c r="I18" s="47"/>
    </row>
    <row r="19" spans="1:9" ht="21.75" customHeight="1">
      <c r="A19" s="26"/>
      <c r="B19" s="23"/>
      <c r="C19" s="26" t="s">
        <v>464</v>
      </c>
      <c r="D19" s="31" t="s">
        <v>460</v>
      </c>
      <c r="E19" s="47"/>
      <c r="F19" s="26" t="s">
        <v>464</v>
      </c>
      <c r="G19" s="48" t="s">
        <v>460</v>
      </c>
      <c r="H19" s="48"/>
      <c r="I19" s="47"/>
    </row>
    <row r="20" spans="1:9" ht="21.75" customHeight="1">
      <c r="A20" s="26"/>
      <c r="B20" s="23"/>
      <c r="C20" s="26"/>
      <c r="D20" s="31" t="s">
        <v>461</v>
      </c>
      <c r="E20" s="47"/>
      <c r="F20" s="26"/>
      <c r="G20" s="48" t="s">
        <v>461</v>
      </c>
      <c r="H20" s="48"/>
      <c r="I20" s="47"/>
    </row>
    <row r="21" spans="1:9" ht="21.75" customHeight="1">
      <c r="A21" s="26"/>
      <c r="B21" s="23"/>
      <c r="C21" s="26"/>
      <c r="D21" s="31" t="s">
        <v>462</v>
      </c>
      <c r="E21" s="47"/>
      <c r="F21" s="26"/>
      <c r="G21" s="48" t="s">
        <v>462</v>
      </c>
      <c r="H21" s="48"/>
      <c r="I21" s="47"/>
    </row>
    <row r="22" spans="1:9" ht="21.75" customHeight="1">
      <c r="A22" s="26"/>
      <c r="B22" s="23"/>
      <c r="C22" s="26" t="s">
        <v>465</v>
      </c>
      <c r="D22" s="31" t="s">
        <v>460</v>
      </c>
      <c r="E22" s="47"/>
      <c r="F22" s="26" t="s">
        <v>465</v>
      </c>
      <c r="G22" s="48" t="s">
        <v>460</v>
      </c>
      <c r="H22" s="48"/>
      <c r="I22" s="47"/>
    </row>
    <row r="23" spans="1:9" ht="21.75" customHeight="1">
      <c r="A23" s="26"/>
      <c r="B23" s="23"/>
      <c r="C23" s="26"/>
      <c r="D23" s="31" t="s">
        <v>461</v>
      </c>
      <c r="E23" s="47"/>
      <c r="F23" s="26"/>
      <c r="G23" s="48" t="s">
        <v>461</v>
      </c>
      <c r="H23" s="48"/>
      <c r="I23" s="47"/>
    </row>
    <row r="24" spans="1:9" ht="21.75" customHeight="1">
      <c r="A24" s="26"/>
      <c r="B24" s="23"/>
      <c r="C24" s="26"/>
      <c r="D24" s="31" t="s">
        <v>462</v>
      </c>
      <c r="E24" s="47"/>
      <c r="F24" s="26"/>
      <c r="G24" s="48" t="s">
        <v>462</v>
      </c>
      <c r="H24" s="48"/>
      <c r="I24" s="47"/>
    </row>
    <row r="25" spans="1:9" ht="21.75" customHeight="1">
      <c r="A25" s="26"/>
      <c r="B25" s="23"/>
      <c r="C25" s="26" t="s">
        <v>466</v>
      </c>
      <c r="D25" s="47"/>
      <c r="E25" s="26"/>
      <c r="F25" s="26" t="s">
        <v>466</v>
      </c>
      <c r="G25" s="48"/>
      <c r="H25" s="48"/>
      <c r="I25" s="47"/>
    </row>
    <row r="26" spans="1:9" ht="21.75" customHeight="1">
      <c r="A26" s="26"/>
      <c r="B26" s="26" t="s">
        <v>467</v>
      </c>
      <c r="C26" s="26" t="s">
        <v>468</v>
      </c>
      <c r="D26" s="31" t="s">
        <v>460</v>
      </c>
      <c r="E26" s="47"/>
      <c r="F26" s="26" t="s">
        <v>468</v>
      </c>
      <c r="G26" s="48" t="s">
        <v>460</v>
      </c>
      <c r="H26" s="48"/>
      <c r="I26" s="47"/>
    </row>
    <row r="27" spans="1:9" ht="21.75" customHeight="1">
      <c r="A27" s="26"/>
      <c r="B27" s="23"/>
      <c r="C27" s="26"/>
      <c r="D27" s="31" t="s">
        <v>461</v>
      </c>
      <c r="E27" s="47"/>
      <c r="F27" s="26"/>
      <c r="G27" s="48" t="s">
        <v>461</v>
      </c>
      <c r="H27" s="48"/>
      <c r="I27" s="47"/>
    </row>
    <row r="28" spans="1:9" ht="21.75" customHeight="1">
      <c r="A28" s="26"/>
      <c r="B28" s="23"/>
      <c r="C28" s="26"/>
      <c r="D28" s="31" t="s">
        <v>462</v>
      </c>
      <c r="E28" s="47"/>
      <c r="F28" s="26"/>
      <c r="G28" s="48" t="s">
        <v>462</v>
      </c>
      <c r="H28" s="48"/>
      <c r="I28" s="47"/>
    </row>
    <row r="29" spans="1:9" ht="21.75" customHeight="1">
      <c r="A29" s="26"/>
      <c r="B29" s="23"/>
      <c r="C29" s="26" t="s">
        <v>469</v>
      </c>
      <c r="D29" s="31" t="s">
        <v>460</v>
      </c>
      <c r="E29" s="47"/>
      <c r="F29" s="26" t="s">
        <v>469</v>
      </c>
      <c r="G29" s="48" t="s">
        <v>460</v>
      </c>
      <c r="H29" s="48"/>
      <c r="I29" s="47"/>
    </row>
    <row r="30" spans="1:9" ht="21.75" customHeight="1">
      <c r="A30" s="26"/>
      <c r="B30" s="23"/>
      <c r="C30" s="26"/>
      <c r="D30" s="31" t="s">
        <v>461</v>
      </c>
      <c r="E30" s="47"/>
      <c r="F30" s="26"/>
      <c r="G30" s="48" t="s">
        <v>461</v>
      </c>
      <c r="H30" s="48"/>
      <c r="I30" s="47"/>
    </row>
    <row r="31" spans="1:9" ht="21.75" customHeight="1">
      <c r="A31" s="26"/>
      <c r="B31" s="23"/>
      <c r="C31" s="26"/>
      <c r="D31" s="31" t="s">
        <v>462</v>
      </c>
      <c r="E31" s="47"/>
      <c r="F31" s="26"/>
      <c r="G31" s="48" t="s">
        <v>462</v>
      </c>
      <c r="H31" s="48"/>
      <c r="I31" s="47"/>
    </row>
    <row r="32" spans="1:9" ht="21.75" customHeight="1">
      <c r="A32" s="26"/>
      <c r="B32" s="23"/>
      <c r="C32" s="26" t="s">
        <v>470</v>
      </c>
      <c r="D32" s="31" t="s">
        <v>460</v>
      </c>
      <c r="E32" s="47"/>
      <c r="F32" s="26" t="s">
        <v>470</v>
      </c>
      <c r="G32" s="48" t="s">
        <v>460</v>
      </c>
      <c r="H32" s="48"/>
      <c r="I32" s="47"/>
    </row>
    <row r="33" spans="1:9" ht="21.75" customHeight="1">
      <c r="A33" s="26"/>
      <c r="B33" s="23"/>
      <c r="C33" s="26"/>
      <c r="D33" s="31" t="s">
        <v>461</v>
      </c>
      <c r="E33" s="47"/>
      <c r="F33" s="26"/>
      <c r="G33" s="48" t="s">
        <v>461</v>
      </c>
      <c r="H33" s="48"/>
      <c r="I33" s="47"/>
    </row>
    <row r="34" spans="1:9" ht="21.75" customHeight="1">
      <c r="A34" s="26"/>
      <c r="B34" s="23"/>
      <c r="C34" s="26"/>
      <c r="D34" s="31" t="s">
        <v>462</v>
      </c>
      <c r="E34" s="47"/>
      <c r="F34" s="26"/>
      <c r="G34" s="48" t="s">
        <v>462</v>
      </c>
      <c r="H34" s="48"/>
      <c r="I34" s="47"/>
    </row>
    <row r="35" spans="1:9" ht="21.75" customHeight="1">
      <c r="A35" s="26"/>
      <c r="B35" s="23"/>
      <c r="C35" s="26" t="s">
        <v>471</v>
      </c>
      <c r="D35" s="31" t="s">
        <v>460</v>
      </c>
      <c r="E35" s="47"/>
      <c r="F35" s="26" t="s">
        <v>471</v>
      </c>
      <c r="G35" s="48" t="s">
        <v>460</v>
      </c>
      <c r="H35" s="48"/>
      <c r="I35" s="47"/>
    </row>
    <row r="36" spans="1:9" ht="21.75" customHeight="1">
      <c r="A36" s="26"/>
      <c r="B36" s="23"/>
      <c r="C36" s="26"/>
      <c r="D36" s="31" t="s">
        <v>461</v>
      </c>
      <c r="E36" s="47"/>
      <c r="F36" s="26"/>
      <c r="G36" s="48" t="s">
        <v>461</v>
      </c>
      <c r="H36" s="48"/>
      <c r="I36" s="47"/>
    </row>
    <row r="37" spans="1:9" ht="21.75" customHeight="1">
      <c r="A37" s="26"/>
      <c r="B37" s="23"/>
      <c r="C37" s="26"/>
      <c r="D37" s="31" t="s">
        <v>462</v>
      </c>
      <c r="E37" s="47"/>
      <c r="F37" s="26"/>
      <c r="G37" s="48" t="s">
        <v>462</v>
      </c>
      <c r="H37" s="48"/>
      <c r="I37" s="47"/>
    </row>
    <row r="38" spans="1:9" ht="21.75" customHeight="1">
      <c r="A38" s="26"/>
      <c r="B38" s="23"/>
      <c r="C38" s="26" t="s">
        <v>466</v>
      </c>
      <c r="D38" s="47"/>
      <c r="E38" s="47"/>
      <c r="F38" s="26" t="s">
        <v>466</v>
      </c>
      <c r="G38" s="48"/>
      <c r="H38" s="48"/>
      <c r="I38" s="47"/>
    </row>
    <row r="39" spans="1:9" ht="21.75" customHeight="1">
      <c r="A39" s="26"/>
      <c r="B39" s="26" t="s">
        <v>472</v>
      </c>
      <c r="C39" s="26" t="s">
        <v>473</v>
      </c>
      <c r="D39" s="31" t="s">
        <v>460</v>
      </c>
      <c r="E39" s="23"/>
      <c r="F39" s="26" t="s">
        <v>473</v>
      </c>
      <c r="G39" s="48" t="s">
        <v>460</v>
      </c>
      <c r="H39" s="48"/>
      <c r="I39" s="47"/>
    </row>
    <row r="40" spans="1:9" ht="21.75" customHeight="1">
      <c r="A40" s="26"/>
      <c r="B40" s="26"/>
      <c r="C40" s="26"/>
      <c r="D40" s="31" t="s">
        <v>461</v>
      </c>
      <c r="E40" s="26"/>
      <c r="F40" s="26"/>
      <c r="G40" s="48" t="s">
        <v>461</v>
      </c>
      <c r="H40" s="48"/>
      <c r="I40" s="47"/>
    </row>
    <row r="41" spans="1:9" ht="21.75" customHeight="1">
      <c r="A41" s="26"/>
      <c r="B41" s="26"/>
      <c r="C41" s="26"/>
      <c r="D41" s="31" t="s">
        <v>462</v>
      </c>
      <c r="E41" s="26"/>
      <c r="F41" s="26"/>
      <c r="G41" s="48" t="s">
        <v>462</v>
      </c>
      <c r="H41" s="48"/>
      <c r="I41" s="47"/>
    </row>
    <row r="42" spans="1:9" ht="21.75" customHeight="1">
      <c r="A42" s="26"/>
      <c r="B42" s="26"/>
      <c r="C42" s="26" t="s">
        <v>466</v>
      </c>
      <c r="D42" s="47"/>
      <c r="E42" s="26"/>
      <c r="F42" s="26" t="s">
        <v>466</v>
      </c>
      <c r="G42" s="48"/>
      <c r="H42" s="48"/>
      <c r="I42" s="47"/>
    </row>
    <row r="43" spans="1:9" ht="21" customHeight="1">
      <c r="A43" s="49" t="s">
        <v>553</v>
      </c>
      <c r="B43" s="49"/>
      <c r="C43" s="49"/>
      <c r="D43" s="49"/>
      <c r="E43" s="49"/>
      <c r="F43" s="49"/>
      <c r="G43" s="49"/>
      <c r="H43" s="49"/>
      <c r="I43" s="49"/>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9"/>
</worksheet>
</file>

<file path=xl/worksheets/sheet18.xml><?xml version="1.0" encoding="utf-8"?>
<worksheet xmlns="http://schemas.openxmlformats.org/spreadsheetml/2006/main" xmlns:r="http://schemas.openxmlformats.org/officeDocument/2006/relationships">
  <dimension ref="A1:R27"/>
  <sheetViews>
    <sheetView zoomScaleSheetLayoutView="100" workbookViewId="0" topLeftCell="A1">
      <selection activeCell="L11" sqref="L11"/>
    </sheetView>
  </sheetViews>
  <sheetFormatPr defaultColWidth="9.33203125" defaultRowHeight="11.25"/>
  <cols>
    <col min="1" max="1" width="7" style="5" customWidth="1"/>
    <col min="2" max="2" width="27.66015625" style="5" customWidth="1"/>
    <col min="3" max="11" width="8.5" style="5" customWidth="1"/>
    <col min="12" max="12" width="12.5" style="5" customWidth="1"/>
    <col min="13" max="16" width="8.5" style="5" customWidth="1"/>
    <col min="17" max="16384" width="9.33203125" style="5" customWidth="1"/>
  </cols>
  <sheetData>
    <row r="1" spans="1:2" ht="24" customHeight="1">
      <c r="A1" s="6" t="s">
        <v>46</v>
      </c>
      <c r="B1" s="6"/>
    </row>
    <row r="2" spans="1:16" s="1" customFormat="1" ht="67.5" customHeight="1">
      <c r="A2" s="7" t="s">
        <v>554</v>
      </c>
      <c r="B2" s="7"/>
      <c r="C2" s="7"/>
      <c r="D2" s="7"/>
      <c r="E2" s="7"/>
      <c r="F2" s="7"/>
      <c r="G2" s="7"/>
      <c r="H2" s="7"/>
      <c r="I2" s="7"/>
      <c r="J2" s="7"/>
      <c r="K2" s="7"/>
      <c r="L2" s="7"/>
      <c r="M2" s="7"/>
      <c r="N2" s="7"/>
      <c r="O2" s="7"/>
      <c r="P2" s="7"/>
    </row>
    <row r="3" spans="1:16" s="2" customFormat="1" ht="19.5" customHeight="1">
      <c r="A3" s="8" t="s">
        <v>555</v>
      </c>
      <c r="B3" s="8"/>
      <c r="C3" s="8"/>
      <c r="D3" s="8"/>
      <c r="E3" s="9" t="s">
        <v>126</v>
      </c>
      <c r="F3" s="9"/>
      <c r="G3" s="9"/>
      <c r="H3" s="9"/>
      <c r="I3" s="9"/>
      <c r="J3" s="9"/>
      <c r="K3" s="9"/>
      <c r="L3" s="9"/>
      <c r="M3" s="9"/>
      <c r="N3" s="9"/>
      <c r="O3" s="9"/>
      <c r="P3" s="9"/>
    </row>
    <row r="4" spans="1:16" s="3" customFormat="1" ht="33.75" customHeight="1">
      <c r="A4" s="10" t="s">
        <v>6</v>
      </c>
      <c r="B4" s="10" t="s">
        <v>556</v>
      </c>
      <c r="C4" s="10" t="s">
        <v>557</v>
      </c>
      <c r="D4" s="10"/>
      <c r="E4" s="10" t="s">
        <v>558</v>
      </c>
      <c r="F4" s="10"/>
      <c r="G4" s="10"/>
      <c r="H4" s="10" t="s">
        <v>559</v>
      </c>
      <c r="I4" s="10" t="s">
        <v>560</v>
      </c>
      <c r="J4" s="10"/>
      <c r="K4" s="10"/>
      <c r="L4" s="10"/>
      <c r="M4" s="10" t="s">
        <v>561</v>
      </c>
      <c r="N4" s="10"/>
      <c r="O4" s="10"/>
      <c r="P4" s="10"/>
    </row>
    <row r="5" spans="1:18" s="3" customFormat="1" ht="33.75" customHeight="1">
      <c r="A5" s="10"/>
      <c r="B5" s="10"/>
      <c r="C5" s="10" t="s">
        <v>562</v>
      </c>
      <c r="D5" s="10" t="s">
        <v>563</v>
      </c>
      <c r="E5" s="10" t="s">
        <v>562</v>
      </c>
      <c r="F5" s="10" t="s">
        <v>564</v>
      </c>
      <c r="G5" s="10" t="s">
        <v>563</v>
      </c>
      <c r="H5" s="10"/>
      <c r="I5" s="10" t="s">
        <v>565</v>
      </c>
      <c r="J5" s="10" t="s">
        <v>566</v>
      </c>
      <c r="K5" s="10" t="s">
        <v>567</v>
      </c>
      <c r="L5" s="10" t="s">
        <v>568</v>
      </c>
      <c r="M5" s="10" t="s">
        <v>565</v>
      </c>
      <c r="N5" s="10" t="s">
        <v>566</v>
      </c>
      <c r="O5" s="10" t="s">
        <v>567</v>
      </c>
      <c r="P5" s="10" t="s">
        <v>568</v>
      </c>
      <c r="R5" s="3" t="s">
        <v>193</v>
      </c>
    </row>
    <row r="6" spans="1:16" s="3" customFormat="1" ht="33.75" customHeight="1">
      <c r="A6" s="11">
        <v>1</v>
      </c>
      <c r="B6" s="11" t="s">
        <v>143</v>
      </c>
      <c r="C6" s="11">
        <v>20</v>
      </c>
      <c r="D6" s="11">
        <v>12</v>
      </c>
      <c r="E6" s="11">
        <v>17</v>
      </c>
      <c r="F6" s="11"/>
      <c r="G6" s="11">
        <v>19</v>
      </c>
      <c r="H6" s="11">
        <v>22</v>
      </c>
      <c r="I6" s="11">
        <v>6</v>
      </c>
      <c r="J6" s="11">
        <v>80.68</v>
      </c>
      <c r="K6" s="11">
        <v>781</v>
      </c>
      <c r="L6" s="11">
        <v>525.36</v>
      </c>
      <c r="M6" s="11">
        <v>0</v>
      </c>
      <c r="N6" s="11">
        <v>0</v>
      </c>
      <c r="O6" s="11">
        <v>0</v>
      </c>
      <c r="P6" s="11">
        <v>0</v>
      </c>
    </row>
    <row r="7" spans="1:16" s="3" customFormat="1" ht="33.75" customHeight="1">
      <c r="A7" s="10"/>
      <c r="B7" s="11" t="s">
        <v>132</v>
      </c>
      <c r="C7" s="11">
        <v>20</v>
      </c>
      <c r="D7" s="11">
        <v>12</v>
      </c>
      <c r="E7" s="11">
        <v>17</v>
      </c>
      <c r="F7" s="11"/>
      <c r="G7" s="11">
        <v>19</v>
      </c>
      <c r="H7" s="11">
        <v>22</v>
      </c>
      <c r="I7" s="11">
        <v>6</v>
      </c>
      <c r="J7" s="11">
        <v>80.68</v>
      </c>
      <c r="K7" s="11">
        <v>781</v>
      </c>
      <c r="L7" s="11">
        <v>525.36</v>
      </c>
      <c r="M7" s="11">
        <v>0</v>
      </c>
      <c r="N7" s="11">
        <v>0</v>
      </c>
      <c r="O7" s="11">
        <v>0</v>
      </c>
      <c r="P7" s="11">
        <v>0</v>
      </c>
    </row>
    <row r="8" spans="1:16" s="1" customFormat="1" ht="24.75" customHeight="1">
      <c r="A8" s="12"/>
      <c r="B8" s="12"/>
      <c r="C8" s="12"/>
      <c r="D8" s="12"/>
      <c r="E8" s="12"/>
      <c r="F8" s="12"/>
      <c r="G8" s="12"/>
      <c r="H8" s="12"/>
      <c r="I8" s="12"/>
      <c r="J8" s="12"/>
      <c r="K8" s="12"/>
      <c r="L8" s="12"/>
      <c r="M8" s="12"/>
      <c r="N8" s="12"/>
      <c r="O8" s="12"/>
      <c r="P8" s="12"/>
    </row>
    <row r="9" spans="1:16" s="1" customFormat="1" ht="24.75" customHeight="1">
      <c r="A9" s="12"/>
      <c r="B9" s="12"/>
      <c r="C9" s="12"/>
      <c r="D9" s="12"/>
      <c r="E9" s="12"/>
      <c r="F9" s="12"/>
      <c r="G9" s="12"/>
      <c r="H9" s="12"/>
      <c r="I9" s="12"/>
      <c r="J9" s="12"/>
      <c r="K9" s="12"/>
      <c r="L9" s="12"/>
      <c r="M9" s="12"/>
      <c r="N9" s="12"/>
      <c r="O9" s="12"/>
      <c r="P9" s="12"/>
    </row>
    <row r="10" spans="1:16" s="1" customFormat="1" ht="24.75" customHeight="1">
      <c r="A10" s="12"/>
      <c r="B10" s="12"/>
      <c r="C10" s="12"/>
      <c r="D10" s="12"/>
      <c r="E10" s="12"/>
      <c r="F10" s="12"/>
      <c r="G10" s="12"/>
      <c r="H10" s="12"/>
      <c r="I10" s="12"/>
      <c r="J10" s="12"/>
      <c r="K10" s="12"/>
      <c r="L10" s="12"/>
      <c r="M10" s="12"/>
      <c r="N10" s="12"/>
      <c r="O10" s="12"/>
      <c r="P10" s="12"/>
    </row>
    <row r="11" spans="1:16" s="1" customFormat="1" ht="24.75" customHeight="1">
      <c r="A11" s="12"/>
      <c r="B11" s="12"/>
      <c r="C11" s="12"/>
      <c r="D11" s="12"/>
      <c r="E11" s="12"/>
      <c r="F11" s="12"/>
      <c r="G11" s="12"/>
      <c r="H11" s="12"/>
      <c r="I11" s="12"/>
      <c r="J11" s="12"/>
      <c r="K11" s="12"/>
      <c r="L11" s="12"/>
      <c r="M11" s="12"/>
      <c r="N11" s="12"/>
      <c r="O11" s="12"/>
      <c r="P11" s="12"/>
    </row>
    <row r="12" spans="1:16" s="1" customFormat="1" ht="24.75" customHeight="1">
      <c r="A12" s="12"/>
      <c r="B12" s="12"/>
      <c r="C12" s="12"/>
      <c r="D12" s="12"/>
      <c r="E12" s="12"/>
      <c r="F12" s="12"/>
      <c r="G12" s="12"/>
      <c r="H12" s="12"/>
      <c r="I12" s="12"/>
      <c r="J12" s="12"/>
      <c r="K12" s="12"/>
      <c r="L12" s="12"/>
      <c r="M12" s="12"/>
      <c r="N12" s="12"/>
      <c r="O12" s="12"/>
      <c r="P12" s="12"/>
    </row>
    <row r="13" spans="1:16" s="1" customFormat="1" ht="24.75" customHeight="1">
      <c r="A13" s="12"/>
      <c r="B13" s="12"/>
      <c r="C13" s="12"/>
      <c r="D13" s="12"/>
      <c r="E13" s="12"/>
      <c r="F13" s="12"/>
      <c r="G13" s="12"/>
      <c r="H13" s="12"/>
      <c r="I13" s="12"/>
      <c r="J13" s="12"/>
      <c r="K13" s="12"/>
      <c r="L13" s="12"/>
      <c r="M13" s="12"/>
      <c r="N13" s="12"/>
      <c r="O13" s="12"/>
      <c r="P13" s="12"/>
    </row>
    <row r="14" spans="1:16" s="1" customFormat="1" ht="24.75" customHeight="1">
      <c r="A14" s="12"/>
      <c r="B14" s="12"/>
      <c r="C14" s="12"/>
      <c r="D14" s="12"/>
      <c r="E14" s="12"/>
      <c r="F14" s="12"/>
      <c r="G14" s="12"/>
      <c r="H14" s="12"/>
      <c r="I14" s="12"/>
      <c r="J14" s="12"/>
      <c r="K14" s="12"/>
      <c r="L14" s="12"/>
      <c r="M14" s="12"/>
      <c r="N14" s="12"/>
      <c r="O14" s="12"/>
      <c r="P14" s="12"/>
    </row>
    <row r="15" spans="1:16" s="1" customFormat="1" ht="24.75" customHeight="1">
      <c r="A15" s="12"/>
      <c r="B15" s="12"/>
      <c r="C15" s="12"/>
      <c r="D15" s="12"/>
      <c r="E15" s="12"/>
      <c r="F15" s="12"/>
      <c r="G15" s="12"/>
      <c r="H15" s="12"/>
      <c r="I15" s="12"/>
      <c r="J15" s="12"/>
      <c r="K15" s="12"/>
      <c r="L15" s="12"/>
      <c r="M15" s="12"/>
      <c r="N15" s="12"/>
      <c r="O15" s="12"/>
      <c r="P15" s="12"/>
    </row>
    <row r="16" spans="1:16" s="1" customFormat="1" ht="24.75" customHeight="1">
      <c r="A16" s="12"/>
      <c r="B16" s="12"/>
      <c r="C16" s="12"/>
      <c r="D16" s="12"/>
      <c r="E16" s="12"/>
      <c r="F16" s="12"/>
      <c r="G16" s="12"/>
      <c r="H16" s="12"/>
      <c r="I16" s="12"/>
      <c r="J16" s="12"/>
      <c r="K16" s="12"/>
      <c r="L16" s="12"/>
      <c r="M16" s="12"/>
      <c r="N16" s="12"/>
      <c r="O16" s="12"/>
      <c r="P16" s="12"/>
    </row>
    <row r="17" spans="1:16" s="1" customFormat="1" ht="24.75" customHeight="1">
      <c r="A17" s="12"/>
      <c r="B17" s="12"/>
      <c r="C17" s="12"/>
      <c r="D17" s="12"/>
      <c r="E17" s="12"/>
      <c r="F17" s="12"/>
      <c r="G17" s="12"/>
      <c r="H17" s="12"/>
      <c r="I17" s="12"/>
      <c r="J17" s="12"/>
      <c r="K17" s="12"/>
      <c r="L17" s="12"/>
      <c r="M17" s="12"/>
      <c r="N17" s="12"/>
      <c r="O17" s="12"/>
      <c r="P17" s="12"/>
    </row>
    <row r="18" spans="1:16" s="1" customFormat="1" ht="24.75" customHeight="1">
      <c r="A18" s="12"/>
      <c r="B18" s="12"/>
      <c r="C18" s="12"/>
      <c r="D18" s="12"/>
      <c r="E18" s="12"/>
      <c r="F18" s="12"/>
      <c r="G18" s="12"/>
      <c r="H18" s="12"/>
      <c r="I18" s="12"/>
      <c r="J18" s="12"/>
      <c r="K18" s="12"/>
      <c r="L18" s="12"/>
      <c r="M18" s="12"/>
      <c r="N18" s="12"/>
      <c r="O18" s="12"/>
      <c r="P18" s="12"/>
    </row>
    <row r="19" spans="1:16" s="1" customFormat="1" ht="24.75" customHeight="1">
      <c r="A19" s="12"/>
      <c r="B19" s="12"/>
      <c r="C19" s="12"/>
      <c r="D19" s="12"/>
      <c r="E19" s="12"/>
      <c r="F19" s="12"/>
      <c r="G19" s="12"/>
      <c r="H19" s="12"/>
      <c r="I19" s="12"/>
      <c r="J19" s="12"/>
      <c r="K19" s="12"/>
      <c r="L19" s="12"/>
      <c r="M19" s="12"/>
      <c r="N19" s="12"/>
      <c r="O19" s="12"/>
      <c r="P19" s="12"/>
    </row>
    <row r="20" spans="1:16" s="1" customFormat="1" ht="24.75" customHeight="1">
      <c r="A20" s="12"/>
      <c r="B20" s="12"/>
      <c r="C20" s="12"/>
      <c r="D20" s="12"/>
      <c r="E20" s="12"/>
      <c r="F20" s="12"/>
      <c r="G20" s="12"/>
      <c r="H20" s="12"/>
      <c r="I20" s="12"/>
      <c r="J20" s="12"/>
      <c r="K20" s="12"/>
      <c r="L20" s="12"/>
      <c r="M20" s="12"/>
      <c r="N20" s="12"/>
      <c r="O20" s="12"/>
      <c r="P20" s="12"/>
    </row>
    <row r="21" spans="1:16" s="1" customFormat="1" ht="24.75" customHeight="1">
      <c r="A21" s="12"/>
      <c r="B21" s="12"/>
      <c r="C21" s="12"/>
      <c r="D21" s="12"/>
      <c r="E21" s="12"/>
      <c r="F21" s="12"/>
      <c r="G21" s="12"/>
      <c r="H21" s="12"/>
      <c r="I21" s="12"/>
      <c r="J21" s="12"/>
      <c r="K21" s="12"/>
      <c r="L21" s="12"/>
      <c r="M21" s="12"/>
      <c r="N21" s="12"/>
      <c r="O21" s="12"/>
      <c r="P21" s="12"/>
    </row>
    <row r="22" spans="1:16" s="1" customFormat="1" ht="24.75" customHeight="1">
      <c r="A22" s="12"/>
      <c r="B22" s="12"/>
      <c r="C22" s="12"/>
      <c r="D22" s="12"/>
      <c r="E22" s="12"/>
      <c r="F22" s="12"/>
      <c r="G22" s="12"/>
      <c r="H22" s="12"/>
      <c r="I22" s="12"/>
      <c r="J22" s="12"/>
      <c r="K22" s="12"/>
      <c r="L22" s="12"/>
      <c r="M22" s="12"/>
      <c r="N22" s="12"/>
      <c r="O22" s="12"/>
      <c r="P22" s="12"/>
    </row>
    <row r="23" spans="1:16" s="1" customFormat="1" ht="24.75" customHeight="1">
      <c r="A23" s="12"/>
      <c r="B23" s="12"/>
      <c r="C23" s="12"/>
      <c r="D23" s="12"/>
      <c r="E23" s="12"/>
      <c r="F23" s="12"/>
      <c r="G23" s="12"/>
      <c r="H23" s="12"/>
      <c r="I23" s="12"/>
      <c r="J23" s="12"/>
      <c r="K23" s="12"/>
      <c r="L23" s="12"/>
      <c r="M23" s="12"/>
      <c r="N23" s="12"/>
      <c r="O23" s="12"/>
      <c r="P23" s="12"/>
    </row>
    <row r="24" spans="1:16" s="1" customFormat="1" ht="24.75" customHeight="1">
      <c r="A24" s="5"/>
      <c r="B24" s="5"/>
      <c r="C24" s="5"/>
      <c r="D24" s="5"/>
      <c r="E24" s="5"/>
      <c r="F24" s="5"/>
      <c r="G24" s="5"/>
      <c r="H24" s="5"/>
      <c r="I24" s="5"/>
      <c r="J24" s="5"/>
      <c r="K24" s="5"/>
      <c r="L24" s="5"/>
      <c r="M24" s="5"/>
      <c r="N24" s="5"/>
      <c r="O24" s="5"/>
      <c r="P24" s="5"/>
    </row>
    <row r="25" spans="1:16" s="4" customFormat="1" ht="24.75" customHeight="1">
      <c r="A25" s="5"/>
      <c r="B25" s="5"/>
      <c r="C25" s="5"/>
      <c r="D25" s="5"/>
      <c r="E25" s="5"/>
      <c r="F25" s="5"/>
      <c r="G25" s="5"/>
      <c r="H25" s="5"/>
      <c r="I25" s="5"/>
      <c r="J25" s="5"/>
      <c r="K25" s="5"/>
      <c r="L25" s="5"/>
      <c r="M25" s="5"/>
      <c r="N25" s="5"/>
      <c r="O25" s="5"/>
      <c r="P25" s="5"/>
    </row>
    <row r="26" spans="1:16" s="4" customFormat="1" ht="24.75" customHeight="1">
      <c r="A26" s="5"/>
      <c r="B26" s="5"/>
      <c r="C26" s="5"/>
      <c r="D26" s="5"/>
      <c r="E26" s="5"/>
      <c r="F26" s="5"/>
      <c r="G26" s="5"/>
      <c r="H26" s="5"/>
      <c r="I26" s="5"/>
      <c r="J26" s="5"/>
      <c r="K26" s="5"/>
      <c r="L26" s="5"/>
      <c r="M26" s="5"/>
      <c r="N26" s="5"/>
      <c r="O26" s="5"/>
      <c r="P26" s="5"/>
    </row>
    <row r="27" spans="1:16" s="4" customFormat="1" ht="24.75" customHeight="1">
      <c r="A27" s="5"/>
      <c r="B27" s="5"/>
      <c r="C27" s="5"/>
      <c r="D27" s="5"/>
      <c r="E27" s="5"/>
      <c r="F27" s="5"/>
      <c r="G27" s="5"/>
      <c r="H27" s="5"/>
      <c r="I27" s="5"/>
      <c r="J27" s="5"/>
      <c r="K27" s="5"/>
      <c r="L27" s="5"/>
      <c r="M27" s="5"/>
      <c r="N27" s="5"/>
      <c r="O27" s="5"/>
      <c r="P27" s="5"/>
    </row>
    <row r="28" s="4" customFormat="1" ht="24.75" customHeight="1"/>
    <row r="29" s="4" customFormat="1" ht="24.75" customHeight="1"/>
    <row r="30" s="4" customFormat="1" ht="24.75" customHeight="1"/>
    <row r="31" s="4" customFormat="1" ht="24.75" customHeight="1"/>
    <row r="32" s="4" customFormat="1" ht="24.75" customHeight="1"/>
    <row r="33" s="4" customFormat="1" ht="24.75" customHeight="1"/>
    <row r="34" s="4" customFormat="1" ht="24.75" customHeight="1"/>
    <row r="35" s="4" customFormat="1" ht="24.75" customHeight="1"/>
    <row r="36" s="4" customFormat="1" ht="24.75" customHeight="1"/>
    <row r="37" s="4" customFormat="1" ht="24.75" customHeight="1"/>
    <row r="38" s="4" customFormat="1" ht="24.75" customHeight="1"/>
    <row r="39" s="4" customFormat="1" ht="24.75" customHeight="1"/>
    <row r="40" s="4" customFormat="1" ht="24.75" customHeight="1"/>
    <row r="41" s="4" customFormat="1" ht="24.75" customHeight="1"/>
    <row r="42" s="4" customFormat="1" ht="24.75" customHeight="1"/>
    <row r="43" s="4" customFormat="1" ht="24.75" customHeight="1"/>
    <row r="44" s="4" customFormat="1" ht="24.75" customHeight="1"/>
    <row r="45" s="4" customFormat="1" ht="24.75" customHeight="1"/>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11.25"/>
    <row r="73" s="4" customFormat="1" ht="11.25"/>
    <row r="74" s="4" customFormat="1" ht="11.25"/>
    <row r="75" s="4" customFormat="1" ht="11.25"/>
    <row r="76" s="4" customFormat="1" ht="11.25"/>
    <row r="77" s="4" customFormat="1" ht="11.25"/>
    <row r="78" s="4" customFormat="1" ht="11.25"/>
    <row r="79" s="4" customFormat="1" ht="11.25"/>
    <row r="80" s="4" customFormat="1" ht="11.25"/>
    <row r="81" s="4" customFormat="1" ht="11.25"/>
    <row r="82" s="4" customFormat="1" ht="11.25"/>
    <row r="83" s="4" customFormat="1" ht="11.25"/>
    <row r="84" s="4" customFormat="1" ht="11.25"/>
  </sheetData>
  <sheetProtection/>
  <mergeCells count="11">
    <mergeCell ref="A1:B1"/>
    <mergeCell ref="A2:P2"/>
    <mergeCell ref="A3:D3"/>
    <mergeCell ref="E3:P3"/>
    <mergeCell ref="C4:D4"/>
    <mergeCell ref="E4:G4"/>
    <mergeCell ref="I4:L4"/>
    <mergeCell ref="M4:P4"/>
    <mergeCell ref="A4:A5"/>
    <mergeCell ref="B4:B5"/>
    <mergeCell ref="H4:H5"/>
  </mergeCells>
  <printOptions/>
  <pageMargins left="0.75" right="0.75" top="1" bottom="1" header="0.5" footer="0.5"/>
  <pageSetup orientation="landscape" paperSize="9"/>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workbookViewId="0" topLeftCell="A1">
      <selection activeCell="B17" sqref="B17:J17"/>
    </sheetView>
  </sheetViews>
  <sheetFormatPr defaultColWidth="9.33203125" defaultRowHeight="11.25"/>
  <cols>
    <col min="1" max="1" width="19.33203125" style="0" customWidth="1"/>
    <col min="10" max="10" width="15.83203125" style="0" customWidth="1"/>
    <col min="11" max="11" width="12" style="0" customWidth="1"/>
    <col min="12" max="12" width="70.83203125" style="0" customWidth="1"/>
  </cols>
  <sheetData>
    <row r="1" spans="1:12" s="94" customFormat="1" ht="24" customHeight="1">
      <c r="A1" s="180" t="s">
        <v>5</v>
      </c>
      <c r="B1" s="180"/>
      <c r="C1" s="180"/>
      <c r="D1" s="180"/>
      <c r="E1" s="180"/>
      <c r="F1" s="180"/>
      <c r="G1" s="180"/>
      <c r="H1" s="180"/>
      <c r="I1" s="180"/>
      <c r="J1" s="180"/>
      <c r="K1" s="180"/>
      <c r="L1" s="180"/>
    </row>
    <row r="2" spans="1:12" s="178" customFormat="1" ht="24" customHeight="1">
      <c r="A2" s="181" t="s">
        <v>6</v>
      </c>
      <c r="B2" s="182" t="s">
        <v>7</v>
      </c>
      <c r="C2" s="183"/>
      <c r="D2" s="183"/>
      <c r="E2" s="183"/>
      <c r="F2" s="183"/>
      <c r="G2" s="183"/>
      <c r="H2" s="183"/>
      <c r="I2" s="183"/>
      <c r="J2" s="187"/>
      <c r="K2" s="181" t="s">
        <v>8</v>
      </c>
      <c r="L2" s="181" t="s">
        <v>9</v>
      </c>
    </row>
    <row r="3" spans="1:12" s="179" customFormat="1" ht="24" customHeight="1">
      <c r="A3" s="184" t="s">
        <v>10</v>
      </c>
      <c r="B3" s="185" t="s">
        <v>11</v>
      </c>
      <c r="C3" s="185"/>
      <c r="D3" s="185"/>
      <c r="E3" s="185"/>
      <c r="F3" s="185"/>
      <c r="G3" s="185"/>
      <c r="H3" s="185"/>
      <c r="I3" s="185"/>
      <c r="J3" s="185"/>
      <c r="K3" s="184" t="s">
        <v>12</v>
      </c>
      <c r="L3" s="184"/>
    </row>
    <row r="4" spans="1:12" s="179" customFormat="1" ht="24" customHeight="1">
      <c r="A4" s="184" t="s">
        <v>13</v>
      </c>
      <c r="B4" s="185" t="s">
        <v>14</v>
      </c>
      <c r="C4" s="185"/>
      <c r="D4" s="185"/>
      <c r="E4" s="185"/>
      <c r="F4" s="185"/>
      <c r="G4" s="185"/>
      <c r="H4" s="185"/>
      <c r="I4" s="185"/>
      <c r="J4" s="185"/>
      <c r="K4" s="184" t="s">
        <v>12</v>
      </c>
      <c r="L4" s="188"/>
    </row>
    <row r="5" spans="1:12" s="179" customFormat="1" ht="24" customHeight="1">
      <c r="A5" s="184" t="s">
        <v>15</v>
      </c>
      <c r="B5" s="185" t="s">
        <v>16</v>
      </c>
      <c r="C5" s="185"/>
      <c r="D5" s="185"/>
      <c r="E5" s="185"/>
      <c r="F5" s="185"/>
      <c r="G5" s="185"/>
      <c r="H5" s="185"/>
      <c r="I5" s="185"/>
      <c r="J5" s="185"/>
      <c r="K5" s="184" t="s">
        <v>12</v>
      </c>
      <c r="L5" s="188"/>
    </row>
    <row r="6" spans="1:12" s="179" customFormat="1" ht="24" customHeight="1">
      <c r="A6" s="184" t="s">
        <v>17</v>
      </c>
      <c r="B6" s="185" t="s">
        <v>18</v>
      </c>
      <c r="C6" s="185"/>
      <c r="D6" s="185"/>
      <c r="E6" s="185"/>
      <c r="F6" s="185"/>
      <c r="G6" s="185"/>
      <c r="H6" s="185"/>
      <c r="I6" s="185"/>
      <c r="J6" s="185"/>
      <c r="K6" s="184" t="s">
        <v>12</v>
      </c>
      <c r="L6" s="185"/>
    </row>
    <row r="7" spans="1:12" s="179" customFormat="1" ht="24" customHeight="1">
      <c r="A7" s="184" t="s">
        <v>19</v>
      </c>
      <c r="B7" s="185" t="s">
        <v>20</v>
      </c>
      <c r="C7" s="185"/>
      <c r="D7" s="185"/>
      <c r="E7" s="185"/>
      <c r="F7" s="185"/>
      <c r="G7" s="185"/>
      <c r="H7" s="185"/>
      <c r="I7" s="185"/>
      <c r="J7" s="185"/>
      <c r="K7" s="184" t="s">
        <v>12</v>
      </c>
      <c r="L7" s="189"/>
    </row>
    <row r="8" spans="1:12" s="179" customFormat="1" ht="24" customHeight="1">
      <c r="A8" s="184" t="s">
        <v>21</v>
      </c>
      <c r="B8" s="185" t="s">
        <v>22</v>
      </c>
      <c r="C8" s="185"/>
      <c r="D8" s="185"/>
      <c r="E8" s="185"/>
      <c r="F8" s="185"/>
      <c r="G8" s="185"/>
      <c r="H8" s="185"/>
      <c r="I8" s="185"/>
      <c r="J8" s="185"/>
      <c r="K8" s="184" t="s">
        <v>12</v>
      </c>
      <c r="L8" s="189"/>
    </row>
    <row r="9" spans="1:12" s="179" customFormat="1" ht="24" customHeight="1">
      <c r="A9" s="184" t="s">
        <v>23</v>
      </c>
      <c r="B9" s="185" t="s">
        <v>24</v>
      </c>
      <c r="C9" s="185"/>
      <c r="D9" s="185"/>
      <c r="E9" s="185"/>
      <c r="F9" s="185"/>
      <c r="G9" s="185"/>
      <c r="H9" s="185"/>
      <c r="I9" s="185"/>
      <c r="J9" s="185"/>
      <c r="K9" s="184" t="s">
        <v>12</v>
      </c>
      <c r="L9" s="189"/>
    </row>
    <row r="10" spans="1:12" s="179" customFormat="1" ht="24" customHeight="1">
      <c r="A10" s="184" t="s">
        <v>25</v>
      </c>
      <c r="B10" s="185" t="s">
        <v>26</v>
      </c>
      <c r="C10" s="185"/>
      <c r="D10" s="185"/>
      <c r="E10" s="185"/>
      <c r="F10" s="185"/>
      <c r="G10" s="185"/>
      <c r="H10" s="185"/>
      <c r="I10" s="185"/>
      <c r="J10" s="185"/>
      <c r="K10" s="184" t="s">
        <v>12</v>
      </c>
      <c r="L10" s="189"/>
    </row>
    <row r="11" spans="1:12" s="179" customFormat="1" ht="24" customHeight="1">
      <c r="A11" s="184" t="s">
        <v>27</v>
      </c>
      <c r="B11" s="185" t="s">
        <v>28</v>
      </c>
      <c r="C11" s="185"/>
      <c r="D11" s="185"/>
      <c r="E11" s="185"/>
      <c r="F11" s="185"/>
      <c r="G11" s="185"/>
      <c r="H11" s="185"/>
      <c r="I11" s="185"/>
      <c r="J11" s="185"/>
      <c r="K11" s="184" t="s">
        <v>29</v>
      </c>
      <c r="L11" s="184" t="s">
        <v>30</v>
      </c>
    </row>
    <row r="12" spans="1:12" s="179" customFormat="1" ht="24" customHeight="1">
      <c r="A12" s="184" t="s">
        <v>31</v>
      </c>
      <c r="B12" s="185" t="s">
        <v>32</v>
      </c>
      <c r="C12" s="185"/>
      <c r="D12" s="185"/>
      <c r="E12" s="185"/>
      <c r="F12" s="185"/>
      <c r="G12" s="185"/>
      <c r="H12" s="185"/>
      <c r="I12" s="185"/>
      <c r="J12" s="185"/>
      <c r="K12" s="184" t="s">
        <v>12</v>
      </c>
      <c r="L12" s="184"/>
    </row>
    <row r="13" spans="1:12" s="179" customFormat="1" ht="24" customHeight="1">
      <c r="A13" s="184" t="s">
        <v>33</v>
      </c>
      <c r="B13" s="185" t="s">
        <v>34</v>
      </c>
      <c r="C13" s="185"/>
      <c r="D13" s="185"/>
      <c r="E13" s="185"/>
      <c r="F13" s="185"/>
      <c r="G13" s="185"/>
      <c r="H13" s="185"/>
      <c r="I13" s="185"/>
      <c r="J13" s="185"/>
      <c r="K13" s="184" t="s">
        <v>29</v>
      </c>
      <c r="L13" s="184" t="s">
        <v>35</v>
      </c>
    </row>
    <row r="14" spans="1:12" s="179" customFormat="1" ht="24" customHeight="1">
      <c r="A14" s="184" t="s">
        <v>36</v>
      </c>
      <c r="B14" s="186" t="s">
        <v>37</v>
      </c>
      <c r="C14" s="186"/>
      <c r="D14" s="186"/>
      <c r="E14" s="186"/>
      <c r="F14" s="186"/>
      <c r="G14" s="186"/>
      <c r="H14" s="186"/>
      <c r="I14" s="186"/>
      <c r="J14" s="186"/>
      <c r="K14" s="184" t="s">
        <v>12</v>
      </c>
      <c r="L14" s="190"/>
    </row>
    <row r="15" spans="1:12" ht="24" customHeight="1">
      <c r="A15" s="184" t="s">
        <v>38</v>
      </c>
      <c r="B15" s="185" t="s">
        <v>39</v>
      </c>
      <c r="C15" s="185"/>
      <c r="D15" s="185"/>
      <c r="E15" s="185"/>
      <c r="F15" s="185"/>
      <c r="G15" s="185"/>
      <c r="H15" s="185"/>
      <c r="I15" s="185"/>
      <c r="J15" s="185"/>
      <c r="K15" s="184" t="s">
        <v>29</v>
      </c>
      <c r="L15" s="184" t="s">
        <v>40</v>
      </c>
    </row>
    <row r="16" spans="1:12" ht="24" customHeight="1">
      <c r="A16" s="184" t="s">
        <v>41</v>
      </c>
      <c r="B16" s="185" t="s">
        <v>42</v>
      </c>
      <c r="C16" s="185"/>
      <c r="D16" s="185"/>
      <c r="E16" s="185"/>
      <c r="F16" s="185"/>
      <c r="G16" s="185"/>
      <c r="H16" s="185"/>
      <c r="I16" s="185"/>
      <c r="J16" s="185"/>
      <c r="K16" s="184" t="s">
        <v>12</v>
      </c>
      <c r="L16" s="191"/>
    </row>
    <row r="17" spans="1:12" ht="24" customHeight="1">
      <c r="A17" s="184" t="s">
        <v>43</v>
      </c>
      <c r="B17" s="185" t="s">
        <v>44</v>
      </c>
      <c r="C17" s="185"/>
      <c r="D17" s="185"/>
      <c r="E17" s="185"/>
      <c r="F17" s="185"/>
      <c r="G17" s="185"/>
      <c r="H17" s="185"/>
      <c r="I17" s="185"/>
      <c r="J17" s="185"/>
      <c r="K17" s="184" t="s">
        <v>29</v>
      </c>
      <c r="L17" s="191" t="s">
        <v>45</v>
      </c>
    </row>
    <row r="18" spans="1:12" ht="24" customHeight="1">
      <c r="A18" s="184" t="s">
        <v>46</v>
      </c>
      <c r="B18" s="185" t="s">
        <v>47</v>
      </c>
      <c r="C18" s="185"/>
      <c r="D18" s="185"/>
      <c r="E18" s="185"/>
      <c r="F18" s="185"/>
      <c r="G18" s="185"/>
      <c r="H18" s="185"/>
      <c r="I18" s="185"/>
      <c r="J18" s="185"/>
      <c r="K18" s="184" t="s">
        <v>12</v>
      </c>
      <c r="L18" s="191"/>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pageMargins left="0.75" right="0.75" top="1" bottom="1" header="0.5" footer="0.5"/>
  <pageSetup fitToHeight="1" fitToWidth="1" horizontalDpi="600" verticalDpi="600" orientation="landscape" paperSize="9" scale="83"/>
</worksheet>
</file>

<file path=xl/worksheets/sheet3.xml><?xml version="1.0" encoding="utf-8"?>
<worksheet xmlns="http://schemas.openxmlformats.org/spreadsheetml/2006/main" xmlns:r="http://schemas.openxmlformats.org/officeDocument/2006/relationships">
  <sheetPr>
    <pageSetUpPr fitToPage="1"/>
  </sheetPr>
  <dimension ref="A1:F45"/>
  <sheetViews>
    <sheetView showGridLines="0" showZeros="0" workbookViewId="0" topLeftCell="A10">
      <selection activeCell="F14" sqref="F14"/>
    </sheetView>
  </sheetViews>
  <sheetFormatPr defaultColWidth="9.16015625" defaultRowHeight="12.75" customHeight="1"/>
  <cols>
    <col min="1" max="1" width="40.5" style="74" customWidth="1"/>
    <col min="2" max="2" width="17.83203125" style="155" customWidth="1"/>
    <col min="3" max="3" width="32.33203125" style="74" customWidth="1"/>
    <col min="4" max="4" width="19.16015625" style="155" customWidth="1"/>
    <col min="5" max="5" width="31" style="74" customWidth="1"/>
    <col min="6" max="6" width="19.16015625" style="155" customWidth="1"/>
    <col min="7" max="16384" width="9.16015625" style="74" customWidth="1"/>
  </cols>
  <sheetData>
    <row r="1" spans="1:6" ht="13.5" customHeight="1">
      <c r="A1" s="115" t="s">
        <v>10</v>
      </c>
      <c r="B1" s="122"/>
      <c r="C1" s="116"/>
      <c r="D1" s="122"/>
      <c r="E1" s="116"/>
      <c r="F1" s="172"/>
    </row>
    <row r="2" spans="1:6" ht="16.5" customHeight="1">
      <c r="A2" s="118" t="s">
        <v>11</v>
      </c>
      <c r="B2" s="118"/>
      <c r="C2" s="118"/>
      <c r="D2" s="118"/>
      <c r="E2" s="118"/>
      <c r="F2" s="118"/>
    </row>
    <row r="3" spans="1:6" ht="15" customHeight="1">
      <c r="A3" s="120"/>
      <c r="B3" s="120"/>
      <c r="C3" s="121"/>
      <c r="D3" s="173"/>
      <c r="E3" s="122"/>
      <c r="F3" s="122" t="s">
        <v>48</v>
      </c>
    </row>
    <row r="4" spans="1:6" ht="18.75" customHeight="1">
      <c r="A4" s="123" t="s">
        <v>49</v>
      </c>
      <c r="B4" s="123"/>
      <c r="C4" s="123" t="s">
        <v>50</v>
      </c>
      <c r="D4" s="123"/>
      <c r="E4" s="123"/>
      <c r="F4" s="123"/>
    </row>
    <row r="5" spans="1:6" ht="27" customHeight="1">
      <c r="A5" s="123" t="s">
        <v>51</v>
      </c>
      <c r="B5" s="123" t="s">
        <v>52</v>
      </c>
      <c r="C5" s="123" t="s">
        <v>53</v>
      </c>
      <c r="D5" s="124" t="s">
        <v>52</v>
      </c>
      <c r="E5" s="123" t="s">
        <v>54</v>
      </c>
      <c r="F5" s="123" t="s">
        <v>52</v>
      </c>
    </row>
    <row r="6" spans="1:6" ht="18.75" customHeight="1">
      <c r="A6" s="158" t="s">
        <v>55</v>
      </c>
      <c r="B6" s="130">
        <v>1766.26</v>
      </c>
      <c r="C6" s="158" t="s">
        <v>55</v>
      </c>
      <c r="D6" s="130">
        <v>1766.26</v>
      </c>
      <c r="E6" s="158" t="s">
        <v>55</v>
      </c>
      <c r="F6" s="130">
        <v>1766.26</v>
      </c>
    </row>
    <row r="7" spans="1:6" ht="18.75" customHeight="1">
      <c r="A7" s="125" t="s">
        <v>56</v>
      </c>
      <c r="B7" s="130">
        <v>1766.26</v>
      </c>
      <c r="C7" s="158" t="s">
        <v>57</v>
      </c>
      <c r="D7" s="130">
        <v>1106.3498</v>
      </c>
      <c r="E7" s="158" t="s">
        <v>58</v>
      </c>
      <c r="F7" s="130">
        <v>685.56</v>
      </c>
    </row>
    <row r="8" spans="1:6" ht="18.75" customHeight="1">
      <c r="A8" s="125" t="s">
        <v>59</v>
      </c>
      <c r="B8" s="130">
        <v>1766.26</v>
      </c>
      <c r="C8" s="158" t="s">
        <v>60</v>
      </c>
      <c r="D8" s="130"/>
      <c r="E8" s="158" t="s">
        <v>61</v>
      </c>
      <c r="F8" s="130">
        <v>521.6271</v>
      </c>
    </row>
    <row r="9" spans="1:6" ht="18.75" customHeight="1">
      <c r="A9" s="159" t="s">
        <v>62</v>
      </c>
      <c r="B9" s="130"/>
      <c r="C9" s="158" t="s">
        <v>63</v>
      </c>
      <c r="D9" s="130"/>
      <c r="E9" s="158" t="s">
        <v>64</v>
      </c>
      <c r="F9" s="130">
        <v>110.68</v>
      </c>
    </row>
    <row r="10" spans="1:6" ht="18.75" customHeight="1">
      <c r="A10" s="125" t="s">
        <v>65</v>
      </c>
      <c r="B10" s="130"/>
      <c r="C10" s="158" t="s">
        <v>66</v>
      </c>
      <c r="D10" s="130"/>
      <c r="E10" s="158" t="s">
        <v>67</v>
      </c>
      <c r="F10" s="130">
        <v>53.2529</v>
      </c>
    </row>
    <row r="11" spans="1:6" ht="18.75" customHeight="1">
      <c r="A11" s="125" t="s">
        <v>68</v>
      </c>
      <c r="B11" s="130"/>
      <c r="C11" s="158" t="s">
        <v>69</v>
      </c>
      <c r="D11" s="130"/>
      <c r="E11" s="158" t="s">
        <v>70</v>
      </c>
      <c r="F11" s="130"/>
    </row>
    <row r="12" spans="1:6" ht="18.75" customHeight="1">
      <c r="A12" s="125" t="s">
        <v>71</v>
      </c>
      <c r="B12" s="130"/>
      <c r="C12" s="158" t="s">
        <v>72</v>
      </c>
      <c r="D12" s="130"/>
      <c r="E12" s="158" t="s">
        <v>73</v>
      </c>
      <c r="F12" s="130">
        <v>1080.7</v>
      </c>
    </row>
    <row r="13" spans="1:6" ht="18.75" customHeight="1">
      <c r="A13" s="125" t="s">
        <v>74</v>
      </c>
      <c r="B13" s="130"/>
      <c r="C13" s="158" t="s">
        <v>75</v>
      </c>
      <c r="D13" s="130"/>
      <c r="E13" s="158" t="s">
        <v>61</v>
      </c>
      <c r="F13" s="130"/>
    </row>
    <row r="14" spans="1:6" ht="18.75" customHeight="1">
      <c r="A14" s="125" t="s">
        <v>76</v>
      </c>
      <c r="B14" s="130"/>
      <c r="C14" s="158" t="s">
        <v>77</v>
      </c>
      <c r="D14" s="161">
        <v>60.5102</v>
      </c>
      <c r="E14" s="158" t="s">
        <v>64</v>
      </c>
      <c r="F14" s="162" t="s">
        <v>78</v>
      </c>
    </row>
    <row r="15" spans="1:6" ht="18.75" customHeight="1">
      <c r="A15" s="125" t="s">
        <v>79</v>
      </c>
      <c r="B15" s="130"/>
      <c r="C15" s="158" t="s">
        <v>80</v>
      </c>
      <c r="D15" s="130"/>
      <c r="E15" s="158" t="s">
        <v>81</v>
      </c>
      <c r="F15" s="162" t="s">
        <v>82</v>
      </c>
    </row>
    <row r="16" spans="1:6" ht="18.75" customHeight="1">
      <c r="A16" s="159" t="s">
        <v>83</v>
      </c>
      <c r="B16" s="130"/>
      <c r="C16" s="158" t="s">
        <v>84</v>
      </c>
      <c r="D16" s="130"/>
      <c r="E16" s="158" t="s">
        <v>85</v>
      </c>
      <c r="F16" s="130"/>
    </row>
    <row r="17" spans="1:6" ht="18.75" customHeight="1">
      <c r="A17" s="159" t="s">
        <v>86</v>
      </c>
      <c r="B17" s="130"/>
      <c r="C17" s="158" t="s">
        <v>87</v>
      </c>
      <c r="D17" s="130"/>
      <c r="E17" s="158" t="s">
        <v>88</v>
      </c>
      <c r="F17" s="130"/>
    </row>
    <row r="18" spans="1:6" ht="18.75" customHeight="1">
      <c r="A18" s="159"/>
      <c r="B18" s="163"/>
      <c r="C18" s="158" t="s">
        <v>89</v>
      </c>
      <c r="D18" s="130">
        <v>260</v>
      </c>
      <c r="E18" s="158" t="s">
        <v>90</v>
      </c>
      <c r="F18" s="161">
        <v>125</v>
      </c>
    </row>
    <row r="19" spans="1:6" ht="18.75" customHeight="1">
      <c r="A19" s="159"/>
      <c r="B19" s="174"/>
      <c r="C19" s="158" t="s">
        <v>91</v>
      </c>
      <c r="D19" s="130">
        <v>306</v>
      </c>
      <c r="E19" s="158" t="s">
        <v>92</v>
      </c>
      <c r="F19" s="130"/>
    </row>
    <row r="20" spans="1:6" ht="18.75" customHeight="1">
      <c r="A20" s="159"/>
      <c r="B20" s="163"/>
      <c r="C20" s="158" t="s">
        <v>93</v>
      </c>
      <c r="D20" s="130"/>
      <c r="E20" s="158" t="s">
        <v>94</v>
      </c>
      <c r="F20" s="130"/>
    </row>
    <row r="21" spans="1:6" ht="18.75" customHeight="1">
      <c r="A21" s="175"/>
      <c r="B21" s="163"/>
      <c r="C21" s="158" t="s">
        <v>95</v>
      </c>
      <c r="D21" s="130"/>
      <c r="E21" s="158" t="s">
        <v>96</v>
      </c>
      <c r="F21" s="130"/>
    </row>
    <row r="22" spans="1:6" ht="18.75" customHeight="1">
      <c r="A22" s="175"/>
      <c r="B22" s="163"/>
      <c r="C22" s="158" t="s">
        <v>97</v>
      </c>
      <c r="D22" s="130"/>
      <c r="E22" s="158" t="s">
        <v>98</v>
      </c>
      <c r="F22" s="130"/>
    </row>
    <row r="23" spans="1:6" ht="18.75" customHeight="1">
      <c r="A23" s="175"/>
      <c r="B23" s="163"/>
      <c r="C23" s="158" t="s">
        <v>99</v>
      </c>
      <c r="D23" s="130"/>
      <c r="E23" s="134" t="s">
        <v>100</v>
      </c>
      <c r="F23" s="130"/>
    </row>
    <row r="24" spans="1:6" ht="18.75" customHeight="1">
      <c r="A24" s="175"/>
      <c r="B24" s="163"/>
      <c r="C24" s="158" t="s">
        <v>101</v>
      </c>
      <c r="D24" s="130"/>
      <c r="E24" s="134" t="s">
        <v>102</v>
      </c>
      <c r="F24" s="130"/>
    </row>
    <row r="25" spans="1:6" ht="18.75" customHeight="1">
      <c r="A25" s="175"/>
      <c r="B25" s="163"/>
      <c r="C25" s="158" t="s">
        <v>103</v>
      </c>
      <c r="D25" s="130"/>
      <c r="E25" s="134" t="s">
        <v>104</v>
      </c>
      <c r="F25" s="130"/>
    </row>
    <row r="26" spans="1:6" ht="18.75" customHeight="1">
      <c r="A26" s="175"/>
      <c r="B26" s="163"/>
      <c r="C26" s="158" t="s">
        <v>105</v>
      </c>
      <c r="D26" s="162" t="s">
        <v>106</v>
      </c>
      <c r="E26" s="134"/>
      <c r="F26" s="130"/>
    </row>
    <row r="27" spans="1:6" ht="18.75" customHeight="1">
      <c r="A27" s="175"/>
      <c r="B27" s="174"/>
      <c r="C27" s="158" t="s">
        <v>107</v>
      </c>
      <c r="D27" s="130"/>
      <c r="E27" s="158"/>
      <c r="F27" s="130"/>
    </row>
    <row r="28" spans="1:6" ht="18.75" customHeight="1">
      <c r="A28" s="175"/>
      <c r="B28" s="163"/>
      <c r="C28" s="158" t="s">
        <v>108</v>
      </c>
      <c r="D28" s="130"/>
      <c r="E28" s="158"/>
      <c r="F28" s="130"/>
    </row>
    <row r="29" spans="1:6" ht="18.75" customHeight="1">
      <c r="A29" s="175"/>
      <c r="B29" s="174"/>
      <c r="C29" s="158" t="s">
        <v>109</v>
      </c>
      <c r="D29" s="130"/>
      <c r="E29" s="158"/>
      <c r="F29" s="130"/>
    </row>
    <row r="30" spans="1:6" ht="18.75" customHeight="1">
      <c r="A30" s="175"/>
      <c r="B30" s="163"/>
      <c r="C30" s="158" t="s">
        <v>110</v>
      </c>
      <c r="D30" s="130"/>
      <c r="E30" s="158"/>
      <c r="F30" s="130"/>
    </row>
    <row r="31" spans="1:6" ht="18.75" customHeight="1">
      <c r="A31" s="175"/>
      <c r="B31" s="163"/>
      <c r="C31" s="158" t="s">
        <v>111</v>
      </c>
      <c r="D31" s="128"/>
      <c r="E31" s="158"/>
      <c r="F31" s="130"/>
    </row>
    <row r="32" spans="1:6" ht="18.75" customHeight="1">
      <c r="A32" s="175"/>
      <c r="B32" s="163"/>
      <c r="C32" s="158" t="s">
        <v>112</v>
      </c>
      <c r="D32" s="130"/>
      <c r="E32" s="158"/>
      <c r="F32" s="130"/>
    </row>
    <row r="33" spans="1:6" ht="18.75" customHeight="1">
      <c r="A33" s="175"/>
      <c r="B33" s="163"/>
      <c r="C33" s="158" t="s">
        <v>113</v>
      </c>
      <c r="D33" s="130"/>
      <c r="E33" s="158"/>
      <c r="F33" s="130"/>
    </row>
    <row r="34" spans="1:6" ht="18.75" customHeight="1">
      <c r="A34" s="175"/>
      <c r="B34" s="163"/>
      <c r="C34" s="158" t="s">
        <v>114</v>
      </c>
      <c r="D34" s="130"/>
      <c r="E34" s="158"/>
      <c r="F34" s="130"/>
    </row>
    <row r="35" spans="1:6" ht="18.75" customHeight="1">
      <c r="A35" s="175"/>
      <c r="B35" s="163"/>
      <c r="C35" s="158"/>
      <c r="D35" s="130"/>
      <c r="E35" s="158"/>
      <c r="F35" s="130"/>
    </row>
    <row r="36" spans="1:6" ht="18.75" customHeight="1">
      <c r="A36" s="175"/>
      <c r="B36" s="163"/>
      <c r="C36" s="158"/>
      <c r="D36" s="136"/>
      <c r="E36" s="158"/>
      <c r="F36" s="130"/>
    </row>
    <row r="37" spans="1:6" ht="18.75" customHeight="1">
      <c r="A37" s="175"/>
      <c r="B37" s="163"/>
      <c r="C37" s="158"/>
      <c r="D37" s="136"/>
      <c r="E37" s="158"/>
      <c r="F37" s="136"/>
    </row>
    <row r="38" spans="1:6" ht="18.75" customHeight="1">
      <c r="A38" s="124" t="s">
        <v>115</v>
      </c>
      <c r="B38" s="174">
        <f>SUM(B6,B18)</f>
        <v>1766.26</v>
      </c>
      <c r="C38" s="124" t="s">
        <v>116</v>
      </c>
      <c r="D38" s="174">
        <f>SUM(D6,D35)</f>
        <v>1766.26</v>
      </c>
      <c r="E38" s="124" t="s">
        <v>116</v>
      </c>
      <c r="F38" s="136">
        <f>SUM(F6,F26)</f>
        <v>1766.26</v>
      </c>
    </row>
    <row r="39" spans="1:6" ht="18.75" customHeight="1">
      <c r="A39" s="159" t="s">
        <v>117</v>
      </c>
      <c r="B39" s="163"/>
      <c r="C39" s="159" t="s">
        <v>118</v>
      </c>
      <c r="D39" s="136">
        <f>SUM(B45)-SUM(D38)-SUM(D40)</f>
        <v>0</v>
      </c>
      <c r="E39" s="159" t="s">
        <v>118</v>
      </c>
      <c r="F39" s="136">
        <f>D39</f>
        <v>0</v>
      </c>
    </row>
    <row r="40" spans="1:6" ht="18.75" customHeight="1">
      <c r="A40" s="159" t="s">
        <v>119</v>
      </c>
      <c r="B40" s="163"/>
      <c r="C40" s="158" t="s">
        <v>120</v>
      </c>
      <c r="D40" s="130"/>
      <c r="E40" s="158" t="s">
        <v>120</v>
      </c>
      <c r="F40" s="130"/>
    </row>
    <row r="41" spans="1:6" ht="18.75" customHeight="1">
      <c r="A41" s="159" t="s">
        <v>121</v>
      </c>
      <c r="B41" s="176"/>
      <c r="C41" s="177"/>
      <c r="D41" s="136"/>
      <c r="E41" s="175"/>
      <c r="F41" s="136"/>
    </row>
    <row r="42" spans="1:6" ht="18.75" customHeight="1">
      <c r="A42" s="159" t="s">
        <v>122</v>
      </c>
      <c r="B42" s="163"/>
      <c r="C42" s="177"/>
      <c r="D42" s="136"/>
      <c r="E42" s="175"/>
      <c r="F42" s="136"/>
    </row>
    <row r="43" spans="1:6" ht="18.75" customHeight="1">
      <c r="A43" s="159" t="s">
        <v>123</v>
      </c>
      <c r="B43" s="163"/>
      <c r="C43" s="177"/>
      <c r="D43" s="136"/>
      <c r="E43" s="175"/>
      <c r="F43" s="136"/>
    </row>
    <row r="44" spans="1:6" ht="18.75" customHeight="1">
      <c r="A44" s="175"/>
      <c r="B44" s="163"/>
      <c r="C44" s="175"/>
      <c r="D44" s="136"/>
      <c r="E44" s="175"/>
      <c r="F44" s="136"/>
    </row>
    <row r="45" spans="1:6" ht="18.75" customHeight="1">
      <c r="A45" s="123" t="s">
        <v>124</v>
      </c>
      <c r="B45" s="174">
        <f>SUM(B38,B39,B40)</f>
        <v>1766.26</v>
      </c>
      <c r="C45" s="167" t="s">
        <v>125</v>
      </c>
      <c r="D45" s="136">
        <f>SUM(D38,D39,D40)</f>
        <v>1766.26</v>
      </c>
      <c r="E45" s="123" t="s">
        <v>125</v>
      </c>
      <c r="F45" s="136">
        <f>SUM(F38,F39,F40)</f>
        <v>1766.26</v>
      </c>
    </row>
  </sheetData>
  <sheetProtection/>
  <mergeCells count="4">
    <mergeCell ref="A2:F2"/>
    <mergeCell ref="A3:B3"/>
    <mergeCell ref="A4:B4"/>
    <mergeCell ref="C4:F4"/>
  </mergeCells>
  <printOptions horizontalCentered="1"/>
  <pageMargins left="0.75" right="0.75" top="0.7900000000000001" bottom="1" header="0" footer="0"/>
  <pageSetup fitToHeight="1" fitToWidth="1" horizontalDpi="600" verticalDpi="600" orientation="portrait" paperSize="9" scale="66"/>
</worksheet>
</file>

<file path=xl/worksheets/sheet4.xml><?xml version="1.0" encoding="utf-8"?>
<worksheet xmlns="http://schemas.openxmlformats.org/spreadsheetml/2006/main" xmlns:r="http://schemas.openxmlformats.org/officeDocument/2006/relationships">
  <sheetPr>
    <pageSetUpPr fitToPage="1"/>
  </sheetPr>
  <dimension ref="A1:P22"/>
  <sheetViews>
    <sheetView showGridLines="0" showZeros="0" workbookViewId="0" topLeftCell="A1">
      <selection activeCell="E17" sqref="E17"/>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7.8320312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74" t="s">
        <v>13</v>
      </c>
      <c r="B1" s="74"/>
      <c r="C1" s="74"/>
    </row>
    <row r="2" spans="1:16" s="94" customFormat="1" ht="35.25" customHeight="1">
      <c r="A2" s="95" t="s">
        <v>14</v>
      </c>
      <c r="B2" s="95"/>
      <c r="C2" s="95"/>
      <c r="D2" s="95"/>
      <c r="E2" s="95"/>
      <c r="F2" s="95"/>
      <c r="G2" s="95"/>
      <c r="H2" s="95"/>
      <c r="I2" s="95"/>
      <c r="J2" s="95"/>
      <c r="K2" s="95"/>
      <c r="L2" s="95"/>
      <c r="M2" s="95"/>
      <c r="N2" s="95"/>
      <c r="O2" s="95"/>
      <c r="P2" s="169"/>
    </row>
    <row r="3" ht="21.75" customHeight="1">
      <c r="O3" s="171" t="s">
        <v>126</v>
      </c>
    </row>
    <row r="4" spans="1:15" ht="18" customHeight="1">
      <c r="A4" s="77" t="s">
        <v>127</v>
      </c>
      <c r="B4" s="77" t="s">
        <v>128</v>
      </c>
      <c r="C4" s="77" t="s">
        <v>129</v>
      </c>
      <c r="D4" s="77" t="s">
        <v>130</v>
      </c>
      <c r="E4" s="77"/>
      <c r="F4" s="77"/>
      <c r="G4" s="77"/>
      <c r="H4" s="77"/>
      <c r="I4" s="77"/>
      <c r="J4" s="77"/>
      <c r="K4" s="77"/>
      <c r="L4" s="77"/>
      <c r="M4" s="77"/>
      <c r="N4" s="77"/>
      <c r="O4" s="90" t="s">
        <v>131</v>
      </c>
    </row>
    <row r="5" spans="1:15" ht="22.5" customHeight="1">
      <c r="A5" s="77"/>
      <c r="B5" s="77"/>
      <c r="C5" s="77"/>
      <c r="D5" s="82" t="s">
        <v>132</v>
      </c>
      <c r="E5" s="82" t="s">
        <v>133</v>
      </c>
      <c r="F5" s="82"/>
      <c r="G5" s="82" t="s">
        <v>134</v>
      </c>
      <c r="H5" s="82" t="s">
        <v>135</v>
      </c>
      <c r="I5" s="82" t="s">
        <v>136</v>
      </c>
      <c r="J5" s="82" t="s">
        <v>137</v>
      </c>
      <c r="K5" s="82" t="s">
        <v>138</v>
      </c>
      <c r="L5" s="82" t="s">
        <v>117</v>
      </c>
      <c r="M5" s="82" t="s">
        <v>121</v>
      </c>
      <c r="N5" s="82" t="s">
        <v>139</v>
      </c>
      <c r="O5" s="91"/>
    </row>
    <row r="6" spans="1:15" ht="33.75" customHeight="1">
      <c r="A6" s="77"/>
      <c r="B6" s="77"/>
      <c r="C6" s="77"/>
      <c r="D6" s="82"/>
      <c r="E6" s="82" t="s">
        <v>140</v>
      </c>
      <c r="F6" s="82" t="s">
        <v>141</v>
      </c>
      <c r="G6" s="82"/>
      <c r="H6" s="82"/>
      <c r="I6" s="82"/>
      <c r="J6" s="82"/>
      <c r="K6" s="82"/>
      <c r="L6" s="82"/>
      <c r="M6" s="82"/>
      <c r="N6" s="82"/>
      <c r="O6" s="92"/>
    </row>
    <row r="7" spans="1:15" ht="18" customHeight="1">
      <c r="A7" s="100" t="s">
        <v>142</v>
      </c>
      <c r="B7" s="100" t="s">
        <v>142</v>
      </c>
      <c r="C7" s="100">
        <v>1</v>
      </c>
      <c r="D7" s="100">
        <v>2</v>
      </c>
      <c r="E7" s="100">
        <v>3</v>
      </c>
      <c r="F7" s="100">
        <v>4</v>
      </c>
      <c r="G7" s="100">
        <v>5</v>
      </c>
      <c r="H7" s="100">
        <v>6</v>
      </c>
      <c r="I7" s="100">
        <v>7</v>
      </c>
      <c r="J7" s="100">
        <v>8</v>
      </c>
      <c r="K7" s="100">
        <v>9</v>
      </c>
      <c r="L7" s="100">
        <v>10</v>
      </c>
      <c r="M7" s="100">
        <v>11</v>
      </c>
      <c r="N7" s="100">
        <v>12</v>
      </c>
      <c r="O7" s="100">
        <v>13</v>
      </c>
    </row>
    <row r="8" spans="1:15" ht="18" customHeight="1">
      <c r="A8" s="100"/>
      <c r="B8" s="100" t="s">
        <v>132</v>
      </c>
      <c r="C8" s="130">
        <v>1766.26</v>
      </c>
      <c r="D8" s="130">
        <v>1766.26</v>
      </c>
      <c r="E8" s="130">
        <v>1766.26</v>
      </c>
      <c r="F8" s="100">
        <v>1080.7</v>
      </c>
      <c r="G8" s="100"/>
      <c r="H8" s="100"/>
      <c r="I8" s="100"/>
      <c r="J8" s="100"/>
      <c r="K8" s="100"/>
      <c r="L8" s="100"/>
      <c r="M8" s="100"/>
      <c r="N8" s="100"/>
      <c r="O8" s="100"/>
    </row>
    <row r="9" spans="1:15" s="171" customFormat="1" ht="18" customHeight="1">
      <c r="A9" s="102">
        <v>706001</v>
      </c>
      <c r="B9" s="102" t="s">
        <v>143</v>
      </c>
      <c r="C9" s="130">
        <v>1766.26</v>
      </c>
      <c r="D9" s="130">
        <v>1766.26</v>
      </c>
      <c r="E9" s="130">
        <v>1766.26</v>
      </c>
      <c r="F9" s="100">
        <v>1080.7</v>
      </c>
      <c r="G9" s="102"/>
      <c r="H9" s="102"/>
      <c r="I9" s="102"/>
      <c r="J9" s="102"/>
      <c r="K9" s="102"/>
      <c r="L9" s="102"/>
      <c r="M9" s="102"/>
      <c r="N9" s="102"/>
      <c r="O9" s="102"/>
    </row>
    <row r="10" spans="1:15" s="171" customFormat="1" ht="18" customHeight="1">
      <c r="A10" s="102"/>
      <c r="B10" s="102"/>
      <c r="C10" s="168"/>
      <c r="D10" s="168"/>
      <c r="E10" s="102"/>
      <c r="F10" s="102"/>
      <c r="G10" s="102"/>
      <c r="H10" s="102"/>
      <c r="I10" s="102"/>
      <c r="J10" s="102"/>
      <c r="K10" s="102"/>
      <c r="L10" s="102"/>
      <c r="M10" s="102"/>
      <c r="N10" s="102"/>
      <c r="O10" s="102"/>
    </row>
    <row r="11" spans="1:15" s="171" customFormat="1" ht="18" customHeight="1">
      <c r="A11" s="102"/>
      <c r="B11" s="102"/>
      <c r="C11" s="102"/>
      <c r="D11" s="102"/>
      <c r="E11" s="102"/>
      <c r="F11" s="102"/>
      <c r="G11" s="102"/>
      <c r="H11" s="102"/>
      <c r="I11" s="102"/>
      <c r="J11" s="103"/>
      <c r="K11" s="103"/>
      <c r="L11" s="103"/>
      <c r="M11" s="103"/>
      <c r="N11" s="102"/>
      <c r="O11" s="102"/>
    </row>
    <row r="12" spans="1:15" s="171" customFormat="1" ht="18" customHeight="1">
      <c r="A12" s="102"/>
      <c r="B12" s="103"/>
      <c r="C12" s="103"/>
      <c r="D12" s="102"/>
      <c r="E12" s="102"/>
      <c r="F12" s="102"/>
      <c r="G12" s="102"/>
      <c r="H12" s="103"/>
      <c r="I12" s="103"/>
      <c r="J12" s="103"/>
      <c r="K12" s="103"/>
      <c r="L12" s="103"/>
      <c r="M12" s="103"/>
      <c r="N12" s="102"/>
      <c r="O12" s="102"/>
    </row>
    <row r="13" spans="1:15" s="171" customFormat="1" ht="18" customHeight="1">
      <c r="A13" s="102"/>
      <c r="B13" s="102"/>
      <c r="C13" s="102"/>
      <c r="D13" s="102"/>
      <c r="E13" s="102"/>
      <c r="F13" s="102"/>
      <c r="G13" s="102"/>
      <c r="H13" s="103"/>
      <c r="I13" s="103"/>
      <c r="J13" s="103"/>
      <c r="K13" s="103"/>
      <c r="L13" s="103"/>
      <c r="M13" s="103"/>
      <c r="N13" s="102"/>
      <c r="O13" s="102"/>
    </row>
    <row r="14" spans="2:16" ht="12.75" customHeight="1">
      <c r="B14" s="74"/>
      <c r="C14" s="74"/>
      <c r="D14" s="74"/>
      <c r="E14" s="74"/>
      <c r="F14" s="74"/>
      <c r="G14" s="74"/>
      <c r="H14" s="74"/>
      <c r="I14" s="74"/>
      <c r="N14" s="74"/>
      <c r="O14" s="74"/>
      <c r="P14" s="74"/>
    </row>
    <row r="15" spans="2:16" ht="12.75" customHeight="1">
      <c r="B15" s="74"/>
      <c r="C15" s="74"/>
      <c r="D15" s="74"/>
      <c r="E15" s="74"/>
      <c r="F15" s="74"/>
      <c r="G15" s="74"/>
      <c r="H15" s="74"/>
      <c r="N15" s="74"/>
      <c r="O15" s="74"/>
      <c r="P15" s="74"/>
    </row>
    <row r="16" spans="4:16" ht="12.75" customHeight="1">
      <c r="D16" s="74"/>
      <c r="E16" s="74"/>
      <c r="F16" s="74"/>
      <c r="N16" s="74"/>
      <c r="O16" s="74"/>
      <c r="P16" s="74"/>
    </row>
    <row r="17" spans="4:16" ht="12.75" customHeight="1">
      <c r="D17" s="74"/>
      <c r="E17" s="74"/>
      <c r="F17" s="74"/>
      <c r="G17" s="74"/>
      <c r="L17" s="74"/>
      <c r="N17" s="74"/>
      <c r="O17" s="74"/>
      <c r="P17" s="74"/>
    </row>
    <row r="18" spans="7:16" ht="12.75" customHeight="1">
      <c r="G18" s="74"/>
      <c r="M18" s="74"/>
      <c r="N18" s="74"/>
      <c r="O18" s="74"/>
      <c r="P18" s="74"/>
    </row>
    <row r="19" spans="13:16" ht="12.75" customHeight="1">
      <c r="M19" s="74"/>
      <c r="N19" s="74"/>
      <c r="O19" s="74"/>
      <c r="P19" s="74"/>
    </row>
    <row r="20" spans="13:15" ht="12.75" customHeight="1">
      <c r="M20" s="74"/>
      <c r="O20" s="74"/>
    </row>
    <row r="21" spans="13:15" ht="12.75" customHeight="1">
      <c r="M21" s="74"/>
      <c r="N21" s="74"/>
      <c r="O21" s="74"/>
    </row>
    <row r="22" spans="14:15" ht="12.75" customHeight="1">
      <c r="N22" s="74"/>
      <c r="O22" s="74"/>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0.59" right="0.59" top="0.7900000000000001" bottom="0.7900000000000001" header="0.5" footer="0.5"/>
  <pageSetup fitToHeight="1000" fitToWidth="1" horizontalDpi="600" verticalDpi="600" orientation="landscape" paperSize="9" scale="72"/>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C8" sqref="C8"/>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74" t="s">
        <v>15</v>
      </c>
      <c r="B1" s="74"/>
      <c r="C1" s="74"/>
    </row>
    <row r="2" spans="1:14" s="94" customFormat="1" ht="35.25" customHeight="1">
      <c r="A2" s="95" t="s">
        <v>16</v>
      </c>
      <c r="B2" s="95"/>
      <c r="C2" s="95"/>
      <c r="D2" s="95"/>
      <c r="E2" s="95"/>
      <c r="F2" s="95"/>
      <c r="G2" s="95"/>
      <c r="H2" s="95"/>
      <c r="I2" s="95"/>
      <c r="J2" s="95"/>
      <c r="K2" s="95"/>
      <c r="L2" s="95"/>
      <c r="M2" s="95"/>
      <c r="N2" s="169"/>
    </row>
    <row r="3" ht="21.75" customHeight="1">
      <c r="M3" s="170" t="s">
        <v>126</v>
      </c>
    </row>
    <row r="4" spans="1:13" ht="15" customHeight="1">
      <c r="A4" s="77" t="s">
        <v>127</v>
      </c>
      <c r="B4" s="77" t="s">
        <v>128</v>
      </c>
      <c r="C4" s="77" t="s">
        <v>129</v>
      </c>
      <c r="D4" s="77" t="s">
        <v>130</v>
      </c>
      <c r="E4" s="77"/>
      <c r="F4" s="77"/>
      <c r="G4" s="77"/>
      <c r="H4" s="77"/>
      <c r="I4" s="77"/>
      <c r="J4" s="77"/>
      <c r="K4" s="77"/>
      <c r="L4" s="77"/>
      <c r="M4" s="77"/>
    </row>
    <row r="5" spans="1:13" ht="30" customHeight="1">
      <c r="A5" s="77"/>
      <c r="B5" s="77"/>
      <c r="C5" s="77"/>
      <c r="D5" s="82" t="s">
        <v>132</v>
      </c>
      <c r="E5" s="82" t="s">
        <v>144</v>
      </c>
      <c r="F5" s="82"/>
      <c r="G5" s="82" t="s">
        <v>134</v>
      </c>
      <c r="H5" s="82" t="s">
        <v>136</v>
      </c>
      <c r="I5" s="82" t="s">
        <v>137</v>
      </c>
      <c r="J5" s="82" t="s">
        <v>138</v>
      </c>
      <c r="K5" s="82" t="s">
        <v>119</v>
      </c>
      <c r="L5" s="82" t="s">
        <v>131</v>
      </c>
      <c r="M5" s="82" t="s">
        <v>121</v>
      </c>
    </row>
    <row r="6" spans="1:13" ht="40.5" customHeight="1">
      <c r="A6" s="77"/>
      <c r="B6" s="77"/>
      <c r="C6" s="77"/>
      <c r="D6" s="82"/>
      <c r="E6" s="82" t="s">
        <v>140</v>
      </c>
      <c r="F6" s="82" t="s">
        <v>145</v>
      </c>
      <c r="G6" s="82"/>
      <c r="H6" s="82"/>
      <c r="I6" s="82"/>
      <c r="J6" s="82"/>
      <c r="K6" s="82"/>
      <c r="L6" s="82"/>
      <c r="M6" s="82"/>
    </row>
    <row r="7" spans="1:13" ht="18" customHeight="1">
      <c r="A7" s="100" t="s">
        <v>142</v>
      </c>
      <c r="B7" s="100" t="s">
        <v>142</v>
      </c>
      <c r="C7" s="100">
        <v>1</v>
      </c>
      <c r="D7" s="100">
        <v>2</v>
      </c>
      <c r="E7" s="100">
        <v>3</v>
      </c>
      <c r="F7" s="100">
        <v>4</v>
      </c>
      <c r="G7" s="100">
        <v>5</v>
      </c>
      <c r="H7" s="100">
        <v>6</v>
      </c>
      <c r="I7" s="100">
        <v>7</v>
      </c>
      <c r="J7" s="100">
        <v>8</v>
      </c>
      <c r="K7" s="100">
        <v>9</v>
      </c>
      <c r="L7" s="100">
        <v>10</v>
      </c>
      <c r="M7" s="100">
        <v>11</v>
      </c>
    </row>
    <row r="8" spans="1:13" ht="18" customHeight="1">
      <c r="A8" s="100"/>
      <c r="B8" s="100" t="s">
        <v>132</v>
      </c>
      <c r="C8" s="130">
        <v>1766.26</v>
      </c>
      <c r="D8" s="130">
        <v>1766.26</v>
      </c>
      <c r="E8" s="130">
        <v>1766.26</v>
      </c>
      <c r="F8" s="100">
        <v>1080.7</v>
      </c>
      <c r="G8" s="88"/>
      <c r="H8" s="88"/>
      <c r="I8" s="88"/>
      <c r="J8" s="88"/>
      <c r="K8" s="88"/>
      <c r="L8" s="88"/>
      <c r="M8" s="88"/>
    </row>
    <row r="9" spans="1:13" ht="18" customHeight="1">
      <c r="A9" s="102">
        <v>706001</v>
      </c>
      <c r="B9" s="102" t="s">
        <v>143</v>
      </c>
      <c r="C9" s="130">
        <v>1766.26</v>
      </c>
      <c r="D9" s="130">
        <v>1766.26</v>
      </c>
      <c r="E9" s="130">
        <v>1766.26</v>
      </c>
      <c r="F9" s="100">
        <v>1080.7</v>
      </c>
      <c r="G9" s="88"/>
      <c r="H9" s="88"/>
      <c r="I9" s="88"/>
      <c r="J9" s="88"/>
      <c r="K9" s="88"/>
      <c r="L9" s="88"/>
      <c r="M9" s="88"/>
    </row>
    <row r="10" spans="1:13" ht="18" customHeight="1">
      <c r="A10" s="102"/>
      <c r="B10" s="102"/>
      <c r="C10" s="168"/>
      <c r="D10" s="168"/>
      <c r="E10" s="102"/>
      <c r="F10" s="102"/>
      <c r="G10" s="88"/>
      <c r="H10" s="88"/>
      <c r="I10" s="88"/>
      <c r="J10" s="88"/>
      <c r="K10" s="88"/>
      <c r="L10" s="88"/>
      <c r="M10" s="88"/>
    </row>
    <row r="11" spans="1:13" ht="18" customHeight="1">
      <c r="A11" s="88"/>
      <c r="B11" s="88"/>
      <c r="C11" s="88"/>
      <c r="D11" s="88"/>
      <c r="E11" s="88"/>
      <c r="F11" s="88"/>
      <c r="G11" s="88"/>
      <c r="H11" s="88"/>
      <c r="I11" s="104"/>
      <c r="J11" s="88"/>
      <c r="K11" s="88"/>
      <c r="L11" s="88"/>
      <c r="M11" s="88"/>
    </row>
    <row r="12" spans="1:13" ht="18" customHeight="1">
      <c r="A12" s="88"/>
      <c r="B12" s="88"/>
      <c r="C12" s="88"/>
      <c r="D12" s="88"/>
      <c r="E12" s="88"/>
      <c r="F12" s="88"/>
      <c r="G12" s="88"/>
      <c r="H12" s="104"/>
      <c r="I12" s="104"/>
      <c r="J12" s="88"/>
      <c r="K12" s="88"/>
      <c r="L12" s="88"/>
      <c r="M12" s="88"/>
    </row>
    <row r="13" spans="2:14" ht="18" customHeight="1">
      <c r="B13" s="74"/>
      <c r="C13" s="74"/>
      <c r="D13" s="74"/>
      <c r="E13" s="74"/>
      <c r="F13" s="74"/>
      <c r="G13" s="74"/>
      <c r="H13" s="74"/>
      <c r="I13" s="74"/>
      <c r="J13" s="74"/>
      <c r="K13" s="74"/>
      <c r="L13" s="74"/>
      <c r="M13" s="74"/>
      <c r="N13" s="74"/>
    </row>
    <row r="14" spans="2:14" ht="12.75" customHeight="1">
      <c r="B14" s="74"/>
      <c r="C14" s="74"/>
      <c r="D14" s="74"/>
      <c r="E14" s="74"/>
      <c r="F14" s="74"/>
      <c r="G14" s="74"/>
      <c r="H14" s="74"/>
      <c r="J14" s="74"/>
      <c r="K14" s="74"/>
      <c r="L14" s="74"/>
      <c r="N14" s="74"/>
    </row>
    <row r="15" spans="4:14" ht="12.75" customHeight="1">
      <c r="D15" s="74"/>
      <c r="E15" s="74"/>
      <c r="F15" s="74"/>
      <c r="J15" s="74"/>
      <c r="K15" s="74"/>
      <c r="L15" s="74"/>
      <c r="N15" s="74"/>
    </row>
    <row r="16" spans="4:14" ht="12.75" customHeight="1">
      <c r="D16" s="74"/>
      <c r="E16" s="74"/>
      <c r="F16" s="74"/>
      <c r="G16" s="74"/>
      <c r="J16" s="74"/>
      <c r="K16" s="74"/>
      <c r="L16" s="74"/>
      <c r="N16" s="74"/>
    </row>
    <row r="17" spans="7:12" ht="12.75" customHeight="1">
      <c r="G17" s="74"/>
      <c r="J17" s="74"/>
      <c r="K17" s="74"/>
      <c r="L17" s="74"/>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00000000000001" bottom="0.7900000000000001" header="0.5" footer="0.5"/>
  <pageSetup fitToHeight="1000" fitToWidth="1" horizontalDpi="600" verticalDpi="600"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F41"/>
  <sheetViews>
    <sheetView showGridLines="0" showZeros="0" workbookViewId="0" topLeftCell="A14">
      <selection activeCell="J19" sqref="J19"/>
    </sheetView>
  </sheetViews>
  <sheetFormatPr defaultColWidth="9.16015625" defaultRowHeight="12.75" customHeight="1"/>
  <cols>
    <col min="1" max="1" width="40.5" style="74" customWidth="1"/>
    <col min="2" max="2" width="30.33203125" style="155" customWidth="1"/>
    <col min="3" max="3" width="41" style="74" customWidth="1"/>
    <col min="4" max="4" width="28.66015625" style="74" customWidth="1"/>
    <col min="5" max="5" width="43" style="74" customWidth="1"/>
    <col min="6" max="6" width="28" style="74" customWidth="1"/>
    <col min="7" max="16384" width="9.16015625" style="74" customWidth="1"/>
  </cols>
  <sheetData>
    <row r="1" spans="1:6" ht="12.75" customHeight="1">
      <c r="A1" s="115" t="s">
        <v>17</v>
      </c>
      <c r="B1" s="122"/>
      <c r="C1" s="116"/>
      <c r="D1" s="116"/>
      <c r="E1" s="116"/>
      <c r="F1" s="117"/>
    </row>
    <row r="2" spans="1:6" ht="21" customHeight="1">
      <c r="A2" s="118" t="s">
        <v>18</v>
      </c>
      <c r="B2" s="119"/>
      <c r="C2" s="119"/>
      <c r="D2" s="119"/>
      <c r="E2" s="119"/>
      <c r="F2" s="119"/>
    </row>
    <row r="3" spans="1:6" ht="15" customHeight="1">
      <c r="A3" s="120"/>
      <c r="B3" s="156"/>
      <c r="C3" s="121"/>
      <c r="D3" s="121"/>
      <c r="E3" s="122"/>
      <c r="F3" s="157" t="s">
        <v>126</v>
      </c>
    </row>
    <row r="4" spans="1:6" ht="17.25" customHeight="1">
      <c r="A4" s="123" t="s">
        <v>49</v>
      </c>
      <c r="B4" s="123"/>
      <c r="C4" s="123" t="s">
        <v>50</v>
      </c>
      <c r="D4" s="123"/>
      <c r="E4" s="123"/>
      <c r="F4" s="123"/>
    </row>
    <row r="5" spans="1:6" ht="17.25" customHeight="1">
      <c r="A5" s="123" t="s">
        <v>51</v>
      </c>
      <c r="B5" s="123" t="s">
        <v>52</v>
      </c>
      <c r="C5" s="123" t="s">
        <v>53</v>
      </c>
      <c r="D5" s="124" t="s">
        <v>52</v>
      </c>
      <c r="E5" s="123" t="s">
        <v>54</v>
      </c>
      <c r="F5" s="123" t="s">
        <v>52</v>
      </c>
    </row>
    <row r="6" spans="1:6" ht="17.25" customHeight="1">
      <c r="A6" s="158" t="s">
        <v>146</v>
      </c>
      <c r="B6" s="130">
        <v>1766.26</v>
      </c>
      <c r="C6" s="158" t="s">
        <v>146</v>
      </c>
      <c r="D6" s="130">
        <v>1766.26</v>
      </c>
      <c r="E6" s="129" t="s">
        <v>146</v>
      </c>
      <c r="F6" s="130">
        <v>1766.26</v>
      </c>
    </row>
    <row r="7" spans="1:6" ht="17.25" customHeight="1">
      <c r="A7" s="125" t="s">
        <v>147</v>
      </c>
      <c r="B7" s="130">
        <v>1766.26</v>
      </c>
      <c r="C7" s="158" t="s">
        <v>57</v>
      </c>
      <c r="D7" s="130">
        <v>1106.3498</v>
      </c>
      <c r="E7" s="129" t="s">
        <v>58</v>
      </c>
      <c r="F7" s="130">
        <v>685.56</v>
      </c>
    </row>
    <row r="8" spans="1:6" ht="17.25" customHeight="1">
      <c r="A8" s="159" t="s">
        <v>148</v>
      </c>
      <c r="B8" s="130"/>
      <c r="C8" s="158" t="s">
        <v>60</v>
      </c>
      <c r="D8" s="130"/>
      <c r="E8" s="129" t="s">
        <v>61</v>
      </c>
      <c r="F8" s="130">
        <v>521.6271</v>
      </c>
    </row>
    <row r="9" spans="1:6" ht="17.25" customHeight="1">
      <c r="A9" s="125" t="s">
        <v>149</v>
      </c>
      <c r="B9" s="130"/>
      <c r="C9" s="158" t="s">
        <v>63</v>
      </c>
      <c r="D9" s="130"/>
      <c r="E9" s="129" t="s">
        <v>64</v>
      </c>
      <c r="F9" s="130">
        <v>110.68</v>
      </c>
    </row>
    <row r="10" spans="1:6" ht="17.25" customHeight="1">
      <c r="A10" s="125" t="s">
        <v>150</v>
      </c>
      <c r="B10" s="130"/>
      <c r="C10" s="158" t="s">
        <v>66</v>
      </c>
      <c r="D10" s="130"/>
      <c r="E10" s="129" t="s">
        <v>67</v>
      </c>
      <c r="F10" s="130">
        <v>53.2529</v>
      </c>
    </row>
    <row r="11" spans="1:6" ht="17.25" customHeight="1">
      <c r="A11" s="125"/>
      <c r="B11" s="130"/>
      <c r="C11" s="158" t="s">
        <v>69</v>
      </c>
      <c r="D11" s="130"/>
      <c r="E11" s="129" t="s">
        <v>70</v>
      </c>
      <c r="F11" s="130"/>
    </row>
    <row r="12" spans="1:6" ht="17.25" customHeight="1">
      <c r="A12" s="125"/>
      <c r="B12" s="130"/>
      <c r="C12" s="158" t="s">
        <v>72</v>
      </c>
      <c r="D12" s="130"/>
      <c r="E12" s="129" t="s">
        <v>73</v>
      </c>
      <c r="F12" s="130">
        <v>1080.7</v>
      </c>
    </row>
    <row r="13" spans="1:6" ht="17.25" customHeight="1">
      <c r="A13" s="125"/>
      <c r="B13" s="130"/>
      <c r="C13" s="158" t="s">
        <v>75</v>
      </c>
      <c r="D13" s="130"/>
      <c r="E13" s="160" t="s">
        <v>61</v>
      </c>
      <c r="F13" s="130"/>
    </row>
    <row r="14" spans="1:6" ht="17.25" customHeight="1">
      <c r="A14" s="125"/>
      <c r="B14" s="130"/>
      <c r="C14" s="158" t="s">
        <v>77</v>
      </c>
      <c r="D14" s="161">
        <v>60.5102</v>
      </c>
      <c r="E14" s="160" t="s">
        <v>64</v>
      </c>
      <c r="F14" s="162" t="s">
        <v>78</v>
      </c>
    </row>
    <row r="15" spans="1:6" ht="17.25" customHeight="1">
      <c r="A15" s="159"/>
      <c r="B15" s="130"/>
      <c r="C15" s="158" t="s">
        <v>80</v>
      </c>
      <c r="D15" s="130"/>
      <c r="E15" s="160" t="s">
        <v>81</v>
      </c>
      <c r="F15" s="162" t="s">
        <v>82</v>
      </c>
    </row>
    <row r="16" spans="1:6" ht="17.25" customHeight="1">
      <c r="A16" s="159"/>
      <c r="B16" s="130"/>
      <c r="C16" s="158" t="s">
        <v>84</v>
      </c>
      <c r="D16" s="130"/>
      <c r="E16" s="160" t="s">
        <v>85</v>
      </c>
      <c r="F16" s="130"/>
    </row>
    <row r="17" spans="1:6" ht="17.25" customHeight="1">
      <c r="A17" s="159"/>
      <c r="B17" s="130"/>
      <c r="C17" s="158" t="s">
        <v>87</v>
      </c>
      <c r="D17" s="130"/>
      <c r="E17" s="160" t="s">
        <v>88</v>
      </c>
      <c r="F17" s="130"/>
    </row>
    <row r="18" spans="1:6" ht="17.25" customHeight="1">
      <c r="A18" s="159"/>
      <c r="B18" s="163"/>
      <c r="C18" s="158" t="s">
        <v>89</v>
      </c>
      <c r="D18" s="130">
        <v>260</v>
      </c>
      <c r="E18" s="160" t="s">
        <v>90</v>
      </c>
      <c r="F18" s="161">
        <v>125</v>
      </c>
    </row>
    <row r="19" spans="1:6" ht="17.25" customHeight="1">
      <c r="A19" s="132"/>
      <c r="B19" s="137"/>
      <c r="C19" s="158" t="s">
        <v>91</v>
      </c>
      <c r="D19" s="130">
        <v>306</v>
      </c>
      <c r="E19" s="160" t="s">
        <v>92</v>
      </c>
      <c r="F19" s="128"/>
    </row>
    <row r="20" spans="1:6" ht="17.25" customHeight="1">
      <c r="A20" s="132"/>
      <c r="B20" s="163"/>
      <c r="C20" s="158" t="s">
        <v>93</v>
      </c>
      <c r="D20" s="130"/>
      <c r="E20" s="160" t="s">
        <v>94</v>
      </c>
      <c r="F20" s="128"/>
    </row>
    <row r="21" spans="1:6" ht="17.25" customHeight="1">
      <c r="A21" s="88"/>
      <c r="B21" s="163"/>
      <c r="C21" s="158" t="s">
        <v>95</v>
      </c>
      <c r="D21" s="130"/>
      <c r="E21" s="160" t="s">
        <v>96</v>
      </c>
      <c r="F21" s="128"/>
    </row>
    <row r="22" spans="1:6" ht="17.25" customHeight="1">
      <c r="A22" s="88"/>
      <c r="B22" s="163"/>
      <c r="C22" s="158" t="s">
        <v>97</v>
      </c>
      <c r="D22" s="130"/>
      <c r="E22" s="160" t="s">
        <v>98</v>
      </c>
      <c r="F22" s="128"/>
    </row>
    <row r="23" spans="1:6" ht="17.25" customHeight="1">
      <c r="A23" s="164"/>
      <c r="B23" s="163"/>
      <c r="C23" s="158" t="s">
        <v>99</v>
      </c>
      <c r="D23" s="130"/>
      <c r="E23" s="134" t="s">
        <v>100</v>
      </c>
      <c r="F23" s="128"/>
    </row>
    <row r="24" spans="1:6" ht="17.25" customHeight="1">
      <c r="A24" s="164"/>
      <c r="B24" s="163"/>
      <c r="C24" s="158" t="s">
        <v>101</v>
      </c>
      <c r="D24" s="130"/>
      <c r="E24" s="134" t="s">
        <v>102</v>
      </c>
      <c r="F24" s="128"/>
    </row>
    <row r="25" spans="1:6" ht="17.25" customHeight="1">
      <c r="A25" s="164"/>
      <c r="B25" s="163"/>
      <c r="C25" s="158" t="s">
        <v>103</v>
      </c>
      <c r="D25" s="130"/>
      <c r="E25" s="134" t="s">
        <v>104</v>
      </c>
      <c r="F25" s="128"/>
    </row>
    <row r="26" spans="1:6" ht="17.25" customHeight="1">
      <c r="A26" s="164"/>
      <c r="B26" s="163"/>
      <c r="C26" s="158" t="s">
        <v>105</v>
      </c>
      <c r="D26" s="162" t="s">
        <v>106</v>
      </c>
      <c r="E26" s="129"/>
      <c r="F26" s="128"/>
    </row>
    <row r="27" spans="1:6" ht="17.25" customHeight="1">
      <c r="A27" s="88"/>
      <c r="B27" s="137"/>
      <c r="C27" s="158" t="s">
        <v>107</v>
      </c>
      <c r="D27" s="128"/>
      <c r="E27" s="129"/>
      <c r="F27" s="128"/>
    </row>
    <row r="28" spans="1:6" ht="17.25" customHeight="1">
      <c r="A28" s="164"/>
      <c r="B28" s="163"/>
      <c r="C28" s="158" t="s">
        <v>108</v>
      </c>
      <c r="D28" s="128"/>
      <c r="E28" s="129"/>
      <c r="F28" s="128"/>
    </row>
    <row r="29" spans="1:6" ht="17.25" customHeight="1">
      <c r="A29" s="88"/>
      <c r="B29" s="137"/>
      <c r="C29" s="158" t="s">
        <v>109</v>
      </c>
      <c r="D29" s="128"/>
      <c r="E29" s="129"/>
      <c r="F29" s="128"/>
    </row>
    <row r="30" spans="1:6" ht="17.25" customHeight="1">
      <c r="A30" s="88"/>
      <c r="B30" s="163"/>
      <c r="C30" s="158" t="s">
        <v>110</v>
      </c>
      <c r="D30" s="128"/>
      <c r="E30" s="129"/>
      <c r="F30" s="128"/>
    </row>
    <row r="31" spans="1:6" ht="17.25" customHeight="1">
      <c r="A31" s="88"/>
      <c r="B31" s="163"/>
      <c r="C31" s="158" t="s">
        <v>111</v>
      </c>
      <c r="D31" s="128"/>
      <c r="E31" s="129"/>
      <c r="F31" s="128"/>
    </row>
    <row r="32" spans="1:6" ht="17.25" customHeight="1">
      <c r="A32" s="88"/>
      <c r="B32" s="163"/>
      <c r="C32" s="158" t="s">
        <v>112</v>
      </c>
      <c r="D32" s="128"/>
      <c r="E32" s="129"/>
      <c r="F32" s="128"/>
    </row>
    <row r="33" spans="1:6" ht="17.25" customHeight="1">
      <c r="A33" s="88"/>
      <c r="B33" s="163"/>
      <c r="C33" s="158" t="s">
        <v>113</v>
      </c>
      <c r="D33" s="128"/>
      <c r="E33" s="129"/>
      <c r="F33" s="128"/>
    </row>
    <row r="34" spans="1:6" ht="17.25" customHeight="1">
      <c r="A34" s="88"/>
      <c r="B34" s="163"/>
      <c r="C34" s="158" t="s">
        <v>114</v>
      </c>
      <c r="D34" s="128"/>
      <c r="E34" s="129"/>
      <c r="F34" s="128"/>
    </row>
    <row r="35" spans="1:6" ht="17.25" customHeight="1">
      <c r="A35" s="88"/>
      <c r="B35" s="163"/>
      <c r="C35" s="127"/>
      <c r="D35" s="135"/>
      <c r="E35" s="125"/>
      <c r="F35" s="165"/>
    </row>
    <row r="36" spans="1:6" ht="17.25" customHeight="1">
      <c r="A36" s="124" t="s">
        <v>115</v>
      </c>
      <c r="B36" s="137">
        <f>B6</f>
        <v>1766.26</v>
      </c>
      <c r="C36" s="124" t="s">
        <v>116</v>
      </c>
      <c r="D36" s="138">
        <f>D6</f>
        <v>1766.26</v>
      </c>
      <c r="E36" s="124" t="s">
        <v>116</v>
      </c>
      <c r="F36" s="136">
        <f>SUM(F6)</f>
        <v>1766.26</v>
      </c>
    </row>
    <row r="37" spans="1:6" ht="17.25" customHeight="1">
      <c r="A37" s="158" t="s">
        <v>121</v>
      </c>
      <c r="B37" s="163">
        <f>B38+B39</f>
        <v>0</v>
      </c>
      <c r="C37" s="159" t="s">
        <v>118</v>
      </c>
      <c r="D37" s="135">
        <f>SUM(B41)-SUM(D36)</f>
        <v>0</v>
      </c>
      <c r="E37" s="159" t="s">
        <v>118</v>
      </c>
      <c r="F37" s="165">
        <f>D37</f>
        <v>0</v>
      </c>
    </row>
    <row r="38" spans="1:6" ht="17.25" customHeight="1">
      <c r="A38" s="158" t="s">
        <v>122</v>
      </c>
      <c r="B38" s="163"/>
      <c r="C38" s="132"/>
      <c r="D38" s="128"/>
      <c r="E38" s="132"/>
      <c r="F38" s="128"/>
    </row>
    <row r="39" spans="1:6" ht="17.25" customHeight="1">
      <c r="A39" s="158" t="s">
        <v>151</v>
      </c>
      <c r="B39" s="163"/>
      <c r="C39" s="166"/>
      <c r="D39" s="135"/>
      <c r="E39" s="88"/>
      <c r="F39" s="135"/>
    </row>
    <row r="40" spans="1:6" ht="17.25" customHeight="1">
      <c r="A40" s="88"/>
      <c r="B40" s="163"/>
      <c r="C40" s="88"/>
      <c r="D40" s="135"/>
      <c r="E40" s="88"/>
      <c r="F40" s="135"/>
    </row>
    <row r="41" spans="1:6" ht="17.25" customHeight="1">
      <c r="A41" s="123" t="s">
        <v>124</v>
      </c>
      <c r="B41" s="137">
        <f>B36+B37</f>
        <v>1766.26</v>
      </c>
      <c r="C41" s="167" t="s">
        <v>125</v>
      </c>
      <c r="D41" s="138">
        <f>D37+D36</f>
        <v>1766.26</v>
      </c>
      <c r="E41" s="123" t="s">
        <v>125</v>
      </c>
      <c r="F41" s="130">
        <f>F36+F37</f>
        <v>1766.26</v>
      </c>
    </row>
  </sheetData>
  <sheetProtection/>
  <mergeCells count="4">
    <mergeCell ref="A2:F2"/>
    <mergeCell ref="A3:B3"/>
    <mergeCell ref="A4:B4"/>
    <mergeCell ref="C4:F4"/>
  </mergeCells>
  <printOptions horizontalCentered="1"/>
  <pageMargins left="0.75" right="0.75" top="0.7900000000000001" bottom="1" header="0" footer="0"/>
  <pageSetup fitToHeight="1" fitToWidth="1" horizontalDpi="600" verticalDpi="600" orientation="landscape" paperSize="9" scale="58"/>
</worksheet>
</file>

<file path=xl/worksheets/sheet7.xml><?xml version="1.0" encoding="utf-8"?>
<worksheet xmlns="http://schemas.openxmlformats.org/spreadsheetml/2006/main" xmlns:r="http://schemas.openxmlformats.org/officeDocument/2006/relationships">
  <sheetPr>
    <pageSetUpPr fitToPage="1"/>
  </sheetPr>
  <dimension ref="A1:H35"/>
  <sheetViews>
    <sheetView showGridLines="0" showZeros="0" workbookViewId="0" topLeftCell="A1">
      <selection activeCell="F19" sqref="F19"/>
    </sheetView>
  </sheetViews>
  <sheetFormatPr defaultColWidth="9.16015625" defaultRowHeight="12.75" customHeight="1"/>
  <cols>
    <col min="1" max="1" width="21.33203125" style="151" customWidth="1"/>
    <col min="2" max="2" width="26.16015625" style="140" customWidth="1"/>
    <col min="3" max="3" width="21.33203125" style="140" customWidth="1"/>
    <col min="4" max="4" width="21.33203125" style="141" customWidth="1"/>
    <col min="5" max="5" width="21.33203125" style="140" customWidth="1"/>
    <col min="6" max="6" width="19.33203125" style="140" customWidth="1"/>
    <col min="7" max="7" width="21.33203125" style="140" customWidth="1"/>
    <col min="8" max="16384" width="9.16015625" style="140" customWidth="1"/>
  </cols>
  <sheetData>
    <row r="1" ht="30" customHeight="1">
      <c r="A1" s="152" t="s">
        <v>19</v>
      </c>
    </row>
    <row r="2" spans="1:7" ht="28.5" customHeight="1">
      <c r="A2" s="153" t="s">
        <v>20</v>
      </c>
      <c r="B2" s="153"/>
      <c r="C2" s="153"/>
      <c r="D2" s="153"/>
      <c r="E2" s="153"/>
      <c r="F2" s="153"/>
      <c r="G2" s="153"/>
    </row>
    <row r="3" ht="22.5" customHeight="1">
      <c r="G3" s="144" t="s">
        <v>126</v>
      </c>
    </row>
    <row r="4" spans="1:8" ht="23.25" customHeight="1">
      <c r="A4" s="111" t="s">
        <v>6</v>
      </c>
      <c r="B4" s="111" t="s">
        <v>152</v>
      </c>
      <c r="C4" s="111" t="s">
        <v>153</v>
      </c>
      <c r="D4" s="154" t="s">
        <v>132</v>
      </c>
      <c r="E4" s="154" t="s">
        <v>154</v>
      </c>
      <c r="F4" s="154" t="s">
        <v>155</v>
      </c>
      <c r="G4" s="154" t="s">
        <v>156</v>
      </c>
      <c r="H4" s="111" t="s">
        <v>157</v>
      </c>
    </row>
    <row r="5" spans="1:8" ht="23.25" customHeight="1">
      <c r="A5" s="113" t="s">
        <v>158</v>
      </c>
      <c r="B5" s="113" t="s">
        <v>159</v>
      </c>
      <c r="C5" s="113" t="s">
        <v>132</v>
      </c>
      <c r="D5" s="130">
        <v>1766.26</v>
      </c>
      <c r="E5" s="113">
        <v>574.88</v>
      </c>
      <c r="F5" s="113">
        <v>110.68</v>
      </c>
      <c r="G5" s="113">
        <v>1080.7</v>
      </c>
      <c r="H5" s="113" t="s">
        <v>159</v>
      </c>
    </row>
    <row r="6" spans="1:8" ht="23.25" customHeight="1">
      <c r="A6" s="113" t="s">
        <v>160</v>
      </c>
      <c r="B6" s="113" t="s">
        <v>161</v>
      </c>
      <c r="C6" s="113" t="s">
        <v>162</v>
      </c>
      <c r="D6" s="113">
        <v>1106.3498</v>
      </c>
      <c r="E6" s="113">
        <v>480.9698</v>
      </c>
      <c r="F6" s="113">
        <v>110.68</v>
      </c>
      <c r="G6" s="113">
        <v>514.7</v>
      </c>
      <c r="H6" s="113" t="s">
        <v>159</v>
      </c>
    </row>
    <row r="7" spans="1:8" ht="23.25" customHeight="1">
      <c r="A7" s="113" t="s">
        <v>163</v>
      </c>
      <c r="B7" s="113" t="s">
        <v>164</v>
      </c>
      <c r="C7" s="113" t="s">
        <v>165</v>
      </c>
      <c r="D7" s="113">
        <v>1106.3498</v>
      </c>
      <c r="E7" s="113">
        <v>480.9698</v>
      </c>
      <c r="F7" s="113">
        <v>110.68</v>
      </c>
      <c r="G7" s="113">
        <v>514.7</v>
      </c>
      <c r="H7" s="113" t="s">
        <v>159</v>
      </c>
    </row>
    <row r="8" spans="1:8" ht="23.25" customHeight="1">
      <c r="A8" s="113" t="s">
        <v>166</v>
      </c>
      <c r="B8" s="113" t="s">
        <v>167</v>
      </c>
      <c r="C8" s="113" t="s">
        <v>168</v>
      </c>
      <c r="D8" s="113">
        <v>591.6498</v>
      </c>
      <c r="E8" s="113">
        <v>480.9698</v>
      </c>
      <c r="F8" s="113">
        <v>110.68</v>
      </c>
      <c r="G8" s="113">
        <v>0</v>
      </c>
      <c r="H8" s="113"/>
    </row>
    <row r="9" spans="1:8" s="146" customFormat="1" ht="23.25" customHeight="1">
      <c r="A9" s="113" t="s">
        <v>169</v>
      </c>
      <c r="B9" s="113" t="s">
        <v>170</v>
      </c>
      <c r="C9" s="113" t="s">
        <v>171</v>
      </c>
      <c r="D9" s="113">
        <v>514.7</v>
      </c>
      <c r="E9" s="113">
        <v>0</v>
      </c>
      <c r="F9" s="113">
        <v>0</v>
      </c>
      <c r="G9" s="113">
        <v>514.7</v>
      </c>
      <c r="H9" s="113"/>
    </row>
    <row r="10" spans="1:8" ht="23.25" customHeight="1">
      <c r="A10" s="113" t="s">
        <v>172</v>
      </c>
      <c r="B10" s="113" t="s">
        <v>173</v>
      </c>
      <c r="C10" s="113" t="s">
        <v>174</v>
      </c>
      <c r="D10" s="113">
        <v>60.5102</v>
      </c>
      <c r="E10" s="113">
        <v>60.5102</v>
      </c>
      <c r="F10" s="113">
        <v>0</v>
      </c>
      <c r="G10" s="113">
        <v>0</v>
      </c>
      <c r="H10" s="113"/>
    </row>
    <row r="11" spans="1:8" ht="23.25" customHeight="1">
      <c r="A11" s="113" t="s">
        <v>175</v>
      </c>
      <c r="B11" s="113" t="s">
        <v>176</v>
      </c>
      <c r="C11" s="113" t="s">
        <v>177</v>
      </c>
      <c r="D11" s="113">
        <v>60.5102</v>
      </c>
      <c r="E11" s="113">
        <v>60.5102</v>
      </c>
      <c r="F11" s="113">
        <v>0</v>
      </c>
      <c r="G11" s="113">
        <v>0</v>
      </c>
      <c r="H11" s="113"/>
    </row>
    <row r="12" spans="1:8" ht="23.25" customHeight="1">
      <c r="A12" s="113" t="s">
        <v>178</v>
      </c>
      <c r="B12" s="113" t="s">
        <v>179</v>
      </c>
      <c r="C12" s="113" t="s">
        <v>180</v>
      </c>
      <c r="D12" s="113">
        <v>40.3395</v>
      </c>
      <c r="E12" s="113">
        <v>40.3395</v>
      </c>
      <c r="F12" s="113">
        <v>0</v>
      </c>
      <c r="G12" s="113">
        <v>0</v>
      </c>
      <c r="H12" s="113"/>
    </row>
    <row r="13" spans="1:8" ht="23.25" customHeight="1">
      <c r="A13" s="113" t="s">
        <v>181</v>
      </c>
      <c r="B13" s="113" t="s">
        <v>182</v>
      </c>
      <c r="C13" s="113" t="s">
        <v>183</v>
      </c>
      <c r="D13" s="113">
        <v>20.1707</v>
      </c>
      <c r="E13" s="113">
        <v>20.1707</v>
      </c>
      <c r="F13" s="113">
        <v>0</v>
      </c>
      <c r="G13" s="113">
        <v>0</v>
      </c>
      <c r="H13" s="113"/>
    </row>
    <row r="14" spans="1:8" ht="23.25" customHeight="1">
      <c r="A14" s="113" t="s">
        <v>184</v>
      </c>
      <c r="B14" s="113" t="s">
        <v>185</v>
      </c>
      <c r="C14" s="113" t="s">
        <v>186</v>
      </c>
      <c r="D14" s="113">
        <v>0</v>
      </c>
      <c r="E14" s="113">
        <v>0</v>
      </c>
      <c r="F14" s="113">
        <v>0</v>
      </c>
      <c r="G14" s="113">
        <v>0</v>
      </c>
      <c r="H14" s="113" t="s">
        <v>159</v>
      </c>
    </row>
    <row r="15" spans="1:8" ht="23.25" customHeight="1">
      <c r="A15" s="113" t="s">
        <v>187</v>
      </c>
      <c r="B15" s="113" t="s">
        <v>188</v>
      </c>
      <c r="C15" s="113" t="s">
        <v>189</v>
      </c>
      <c r="D15" s="113">
        <v>0</v>
      </c>
      <c r="E15" s="113">
        <v>0</v>
      </c>
      <c r="F15" s="113">
        <v>0</v>
      </c>
      <c r="G15" s="113">
        <v>0</v>
      </c>
      <c r="H15" s="113" t="s">
        <v>159</v>
      </c>
    </row>
    <row r="16" spans="1:8" ht="23.25" customHeight="1">
      <c r="A16" s="113" t="s">
        <v>190</v>
      </c>
      <c r="B16" s="113" t="s">
        <v>191</v>
      </c>
      <c r="C16" s="113" t="s">
        <v>192</v>
      </c>
      <c r="D16" s="113">
        <v>0</v>
      </c>
      <c r="E16" s="113">
        <v>0</v>
      </c>
      <c r="F16" s="113">
        <v>0</v>
      </c>
      <c r="G16" s="113">
        <v>0</v>
      </c>
      <c r="H16" s="113" t="s">
        <v>193</v>
      </c>
    </row>
    <row r="17" spans="1:8" ht="23.25" customHeight="1">
      <c r="A17" s="113" t="s">
        <v>194</v>
      </c>
      <c r="B17" s="113" t="s">
        <v>195</v>
      </c>
      <c r="C17" s="113" t="s">
        <v>196</v>
      </c>
      <c r="D17" s="113">
        <v>260</v>
      </c>
      <c r="E17" s="113">
        <v>0</v>
      </c>
      <c r="F17" s="113">
        <v>0</v>
      </c>
      <c r="G17" s="113">
        <v>260</v>
      </c>
      <c r="H17" s="113" t="s">
        <v>159</v>
      </c>
    </row>
    <row r="18" spans="1:8" ht="23.25" customHeight="1">
      <c r="A18" s="113" t="s">
        <v>197</v>
      </c>
      <c r="B18" s="113" t="s">
        <v>198</v>
      </c>
      <c r="C18" s="113" t="s">
        <v>199</v>
      </c>
      <c r="D18" s="113">
        <v>260</v>
      </c>
      <c r="E18" s="113">
        <v>0</v>
      </c>
      <c r="F18" s="113">
        <v>0</v>
      </c>
      <c r="G18" s="113">
        <v>260</v>
      </c>
      <c r="H18" s="113" t="s">
        <v>159</v>
      </c>
    </row>
    <row r="19" spans="1:8" ht="23.25" customHeight="1">
      <c r="A19" s="113" t="s">
        <v>200</v>
      </c>
      <c r="B19" s="113" t="s">
        <v>201</v>
      </c>
      <c r="C19" s="113" t="s">
        <v>199</v>
      </c>
      <c r="D19" s="113">
        <v>260</v>
      </c>
      <c r="E19" s="113">
        <v>0</v>
      </c>
      <c r="F19" s="113">
        <v>0</v>
      </c>
      <c r="G19" s="113">
        <v>260</v>
      </c>
      <c r="H19" s="113" t="s">
        <v>193</v>
      </c>
    </row>
    <row r="20" spans="1:8" ht="23.25" customHeight="1">
      <c r="A20" s="113" t="s">
        <v>202</v>
      </c>
      <c r="B20" s="113" t="s">
        <v>203</v>
      </c>
      <c r="C20" s="113" t="s">
        <v>204</v>
      </c>
      <c r="D20" s="113">
        <v>306</v>
      </c>
      <c r="E20" s="113">
        <v>0</v>
      </c>
      <c r="F20" s="113">
        <v>0</v>
      </c>
      <c r="G20" s="113">
        <v>306</v>
      </c>
      <c r="H20" s="113" t="s">
        <v>159</v>
      </c>
    </row>
    <row r="21" spans="1:8" ht="23.25" customHeight="1">
      <c r="A21" s="113" t="s">
        <v>205</v>
      </c>
      <c r="B21" s="113" t="s">
        <v>206</v>
      </c>
      <c r="C21" s="113" t="s">
        <v>207</v>
      </c>
      <c r="D21" s="113">
        <v>124</v>
      </c>
      <c r="E21" s="113">
        <v>0</v>
      </c>
      <c r="F21" s="113">
        <v>0</v>
      </c>
      <c r="G21" s="113">
        <v>124</v>
      </c>
      <c r="H21" s="113" t="s">
        <v>159</v>
      </c>
    </row>
    <row r="22" spans="1:8" ht="23.25" customHeight="1">
      <c r="A22" s="113" t="s">
        <v>208</v>
      </c>
      <c r="B22" s="113" t="s">
        <v>209</v>
      </c>
      <c r="C22" s="113" t="s">
        <v>210</v>
      </c>
      <c r="D22" s="113">
        <v>0</v>
      </c>
      <c r="E22" s="113">
        <v>0</v>
      </c>
      <c r="F22" s="113">
        <v>0</v>
      </c>
      <c r="G22" s="113">
        <v>0</v>
      </c>
      <c r="H22" s="113" t="s">
        <v>193</v>
      </c>
    </row>
    <row r="23" spans="1:8" ht="23.25" customHeight="1">
      <c r="A23" s="113" t="s">
        <v>211</v>
      </c>
      <c r="B23" s="113" t="s">
        <v>212</v>
      </c>
      <c r="C23" s="113" t="s">
        <v>213</v>
      </c>
      <c r="D23" s="113">
        <v>124</v>
      </c>
      <c r="E23" s="113">
        <v>0</v>
      </c>
      <c r="F23" s="113">
        <v>0</v>
      </c>
      <c r="G23" s="113">
        <v>124</v>
      </c>
      <c r="H23" s="113" t="s">
        <v>193</v>
      </c>
    </row>
    <row r="24" spans="1:8" ht="23.25" customHeight="1">
      <c r="A24" s="113" t="s">
        <v>214</v>
      </c>
      <c r="B24" s="113" t="s">
        <v>215</v>
      </c>
      <c r="C24" s="113" t="s">
        <v>216</v>
      </c>
      <c r="D24" s="113">
        <v>0</v>
      </c>
      <c r="E24" s="113">
        <v>0</v>
      </c>
      <c r="F24" s="113">
        <v>0</v>
      </c>
      <c r="G24" s="113">
        <v>0</v>
      </c>
      <c r="H24" s="113" t="s">
        <v>159</v>
      </c>
    </row>
    <row r="25" spans="1:8" ht="23.25" customHeight="1">
      <c r="A25" s="113" t="s">
        <v>217</v>
      </c>
      <c r="B25" s="113" t="s">
        <v>218</v>
      </c>
      <c r="C25" s="113" t="s">
        <v>219</v>
      </c>
      <c r="D25" s="113">
        <v>0</v>
      </c>
      <c r="E25" s="113">
        <v>0</v>
      </c>
      <c r="F25" s="113">
        <v>0</v>
      </c>
      <c r="G25" s="113">
        <v>0</v>
      </c>
      <c r="H25" s="113" t="s">
        <v>193</v>
      </c>
    </row>
    <row r="26" spans="1:8" ht="23.25" customHeight="1">
      <c r="A26" s="113" t="s">
        <v>220</v>
      </c>
      <c r="B26" s="113" t="s">
        <v>221</v>
      </c>
      <c r="C26" s="113" t="s">
        <v>222</v>
      </c>
      <c r="D26" s="113">
        <v>0</v>
      </c>
      <c r="E26" s="113">
        <v>0</v>
      </c>
      <c r="F26" s="113">
        <v>0</v>
      </c>
      <c r="G26" s="113">
        <v>0</v>
      </c>
      <c r="H26" s="113" t="s">
        <v>193</v>
      </c>
    </row>
    <row r="27" spans="1:8" ht="23.25" customHeight="1">
      <c r="A27" s="113" t="s">
        <v>223</v>
      </c>
      <c r="B27" s="113" t="s">
        <v>224</v>
      </c>
      <c r="C27" s="113" t="s">
        <v>225</v>
      </c>
      <c r="D27" s="113">
        <v>0</v>
      </c>
      <c r="E27" s="113">
        <v>0</v>
      </c>
      <c r="F27" s="113">
        <v>0</v>
      </c>
      <c r="G27" s="113">
        <v>0</v>
      </c>
      <c r="H27" s="113" t="s">
        <v>193</v>
      </c>
    </row>
    <row r="28" spans="1:8" ht="23.25" customHeight="1">
      <c r="A28" s="113" t="s">
        <v>226</v>
      </c>
      <c r="B28" s="113" t="s">
        <v>227</v>
      </c>
      <c r="C28" s="113" t="s">
        <v>228</v>
      </c>
      <c r="D28" s="113">
        <v>182</v>
      </c>
      <c r="E28" s="113">
        <v>0</v>
      </c>
      <c r="F28" s="113">
        <v>0</v>
      </c>
      <c r="G28" s="113">
        <v>182</v>
      </c>
      <c r="H28" s="113" t="s">
        <v>159</v>
      </c>
    </row>
    <row r="29" spans="1:8" ht="23.25" customHeight="1">
      <c r="A29" s="113" t="s">
        <v>229</v>
      </c>
      <c r="B29" s="113" t="s">
        <v>230</v>
      </c>
      <c r="C29" s="113" t="s">
        <v>231</v>
      </c>
      <c r="D29" s="113">
        <v>182</v>
      </c>
      <c r="E29" s="113">
        <v>0</v>
      </c>
      <c r="F29" s="113">
        <v>0</v>
      </c>
      <c r="G29" s="113">
        <v>182</v>
      </c>
      <c r="H29" s="113" t="s">
        <v>193</v>
      </c>
    </row>
    <row r="30" spans="1:8" ht="23.25" customHeight="1">
      <c r="A30" s="113" t="s">
        <v>232</v>
      </c>
      <c r="B30" s="113" t="s">
        <v>233</v>
      </c>
      <c r="C30" s="113" t="s">
        <v>234</v>
      </c>
      <c r="D30" s="113">
        <v>33.4</v>
      </c>
      <c r="E30" s="113">
        <v>33.4</v>
      </c>
      <c r="F30" s="113">
        <v>0</v>
      </c>
      <c r="G30" s="113">
        <v>0</v>
      </c>
      <c r="H30" s="113" t="s">
        <v>159</v>
      </c>
    </row>
    <row r="31" spans="1:8" ht="23.25" customHeight="1">
      <c r="A31" s="113" t="s">
        <v>235</v>
      </c>
      <c r="B31" s="113" t="s">
        <v>236</v>
      </c>
      <c r="C31" s="113" t="s">
        <v>237</v>
      </c>
      <c r="D31" s="113">
        <v>33.4</v>
      </c>
      <c r="E31" s="113">
        <v>33.4</v>
      </c>
      <c r="F31" s="113">
        <v>0</v>
      </c>
      <c r="G31" s="113">
        <v>0</v>
      </c>
      <c r="H31" s="113" t="s">
        <v>159</v>
      </c>
    </row>
    <row r="32" spans="1:8" ht="18.75" customHeight="1">
      <c r="A32" s="113" t="s">
        <v>238</v>
      </c>
      <c r="B32" s="113" t="s">
        <v>239</v>
      </c>
      <c r="C32" s="113" t="s">
        <v>240</v>
      </c>
      <c r="D32" s="113">
        <v>33.4</v>
      </c>
      <c r="E32" s="113">
        <v>33.4</v>
      </c>
      <c r="F32" s="113">
        <v>0</v>
      </c>
      <c r="G32" s="113">
        <v>0</v>
      </c>
      <c r="H32" s="113" t="s">
        <v>193</v>
      </c>
    </row>
    <row r="33" ht="12.75" customHeight="1">
      <c r="B33" s="142"/>
    </row>
    <row r="34" ht="12.75" customHeight="1">
      <c r="B34" s="142"/>
    </row>
    <row r="35" ht="12.75" customHeight="1">
      <c r="B35" s="142"/>
    </row>
  </sheetData>
  <sheetProtection/>
  <mergeCells count="1">
    <mergeCell ref="A2:G2"/>
  </mergeCells>
  <printOptions horizontalCentered="1"/>
  <pageMargins left="0.59" right="0.59" top="0.7900000000000001" bottom="0.7900000000000001" header="0.5" footer="0.5"/>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M37"/>
  <sheetViews>
    <sheetView showGridLines="0" showZeros="0" workbookViewId="0" topLeftCell="A12">
      <selection activeCell="M31" sqref="M31"/>
    </sheetView>
  </sheetViews>
  <sheetFormatPr defaultColWidth="9.16015625" defaultRowHeight="12.75" customHeight="1"/>
  <cols>
    <col min="1" max="1" width="8" style="140" customWidth="1"/>
    <col min="2" max="2" width="9.16015625" style="140" customWidth="1"/>
    <col min="3" max="3" width="9" style="141" customWidth="1"/>
    <col min="4" max="4" width="8.33203125" style="141" customWidth="1"/>
    <col min="5" max="5" width="9.83203125" style="141" customWidth="1"/>
    <col min="6" max="6" width="12.16015625" style="140" customWidth="1"/>
    <col min="7" max="7" width="12.66015625" style="140" bestFit="1" customWidth="1"/>
    <col min="8" max="9" width="11.16015625" style="140" bestFit="1" customWidth="1"/>
    <col min="10" max="16384" width="9.16015625" style="140" customWidth="1"/>
  </cols>
  <sheetData>
    <row r="1" ht="30" customHeight="1">
      <c r="A1" s="142" t="s">
        <v>21</v>
      </c>
    </row>
    <row r="2" spans="1:13" s="143" customFormat="1" ht="21" customHeight="1">
      <c r="A2" s="143" t="s">
        <v>241</v>
      </c>
      <c r="B2" s="139"/>
      <c r="C2" s="139"/>
      <c r="D2" s="139"/>
      <c r="E2" s="139"/>
      <c r="F2" s="139"/>
      <c r="G2" s="139"/>
      <c r="H2" s="139"/>
      <c r="I2" s="139"/>
      <c r="J2" s="139"/>
      <c r="K2" s="139"/>
      <c r="L2" s="139"/>
      <c r="M2" s="139"/>
    </row>
    <row r="3" ht="15" customHeight="1">
      <c r="F3" s="144" t="s">
        <v>126</v>
      </c>
    </row>
    <row r="4" spans="1:10" ht="33" customHeight="1">
      <c r="A4" s="111" t="s">
        <v>6</v>
      </c>
      <c r="B4" s="111" t="s">
        <v>242</v>
      </c>
      <c r="C4" s="111" t="s">
        <v>243</v>
      </c>
      <c r="D4" s="111" t="s">
        <v>244</v>
      </c>
      <c r="E4" s="111" t="s">
        <v>245</v>
      </c>
      <c r="F4" s="111" t="s">
        <v>132</v>
      </c>
      <c r="G4" s="111" t="s">
        <v>154</v>
      </c>
      <c r="H4" s="111" t="s">
        <v>155</v>
      </c>
      <c r="I4" s="111" t="s">
        <v>156</v>
      </c>
      <c r="J4" s="111" t="s">
        <v>157</v>
      </c>
    </row>
    <row r="5" spans="1:10" ht="21.75" customHeight="1">
      <c r="A5" s="113" t="s">
        <v>158</v>
      </c>
      <c r="B5" s="113" t="s">
        <v>159</v>
      </c>
      <c r="C5" s="113" t="s">
        <v>132</v>
      </c>
      <c r="D5" s="113" t="s">
        <v>159</v>
      </c>
      <c r="E5" s="113" t="s">
        <v>159</v>
      </c>
      <c r="F5" s="113">
        <v>1766.26</v>
      </c>
      <c r="G5" s="113">
        <v>574.88</v>
      </c>
      <c r="H5" s="113">
        <v>110.68</v>
      </c>
      <c r="I5" s="113">
        <v>1080.7</v>
      </c>
      <c r="J5" s="113" t="s">
        <v>159</v>
      </c>
    </row>
    <row r="6" spans="1:10" ht="21.75" customHeight="1">
      <c r="A6" s="113" t="s">
        <v>160</v>
      </c>
      <c r="B6" s="113" t="s">
        <v>246</v>
      </c>
      <c r="C6" s="113" t="s">
        <v>247</v>
      </c>
      <c r="D6" s="113" t="s">
        <v>159</v>
      </c>
      <c r="E6" s="113" t="s">
        <v>159</v>
      </c>
      <c r="F6" s="113">
        <v>521.6271</v>
      </c>
      <c r="G6" s="113">
        <v>521.6271</v>
      </c>
      <c r="H6" s="113">
        <v>0</v>
      </c>
      <c r="I6" s="113">
        <v>0</v>
      </c>
      <c r="J6" s="113" t="s">
        <v>159</v>
      </c>
    </row>
    <row r="7" spans="1:10" ht="21.75" customHeight="1">
      <c r="A7" s="113" t="s">
        <v>163</v>
      </c>
      <c r="B7" s="113" t="s">
        <v>248</v>
      </c>
      <c r="C7" s="113" t="s">
        <v>249</v>
      </c>
      <c r="D7" s="113" t="s">
        <v>250</v>
      </c>
      <c r="E7" s="113" t="s">
        <v>251</v>
      </c>
      <c r="F7" s="113">
        <v>278.6628</v>
      </c>
      <c r="G7" s="113">
        <v>278.6628</v>
      </c>
      <c r="H7" s="113">
        <v>0</v>
      </c>
      <c r="I7" s="113">
        <v>0</v>
      </c>
      <c r="J7" s="113" t="s">
        <v>193</v>
      </c>
    </row>
    <row r="8" spans="1:10" ht="21.75" customHeight="1">
      <c r="A8" s="113" t="s">
        <v>166</v>
      </c>
      <c r="B8" s="113" t="s">
        <v>252</v>
      </c>
      <c r="C8" s="113" t="s">
        <v>253</v>
      </c>
      <c r="D8" s="113" t="s">
        <v>250</v>
      </c>
      <c r="E8" s="113" t="s">
        <v>251</v>
      </c>
      <c r="F8" s="113">
        <v>11.1298</v>
      </c>
      <c r="G8" s="113">
        <v>11.1298</v>
      </c>
      <c r="H8" s="113">
        <v>0</v>
      </c>
      <c r="I8" s="113">
        <v>0</v>
      </c>
      <c r="J8" s="113" t="s">
        <v>193</v>
      </c>
    </row>
    <row r="9" spans="1:10" ht="21.75" customHeight="1">
      <c r="A9" s="113" t="s">
        <v>169</v>
      </c>
      <c r="B9" s="113" t="s">
        <v>254</v>
      </c>
      <c r="C9" s="113" t="s">
        <v>255</v>
      </c>
      <c r="D9" s="113" t="s">
        <v>256</v>
      </c>
      <c r="E9" s="113" t="s">
        <v>257</v>
      </c>
      <c r="F9" s="113">
        <v>33.55</v>
      </c>
      <c r="G9" s="113">
        <v>33.55</v>
      </c>
      <c r="H9" s="113">
        <v>0</v>
      </c>
      <c r="I9" s="113">
        <v>0</v>
      </c>
      <c r="J9" s="113" t="s">
        <v>193</v>
      </c>
    </row>
    <row r="10" spans="1:10" ht="21.75" customHeight="1">
      <c r="A10" s="113" t="s">
        <v>172</v>
      </c>
      <c r="B10" s="113" t="s">
        <v>258</v>
      </c>
      <c r="C10" s="113" t="s">
        <v>259</v>
      </c>
      <c r="D10" s="113" t="s">
        <v>260</v>
      </c>
      <c r="E10" s="113" t="s">
        <v>261</v>
      </c>
      <c r="F10" s="113">
        <v>40.3395</v>
      </c>
      <c r="G10" s="113">
        <v>40.3395</v>
      </c>
      <c r="H10" s="113">
        <v>0</v>
      </c>
      <c r="I10" s="113">
        <v>0</v>
      </c>
      <c r="J10" s="113" t="s">
        <v>193</v>
      </c>
    </row>
    <row r="11" spans="1:10" ht="21.75" customHeight="1">
      <c r="A11" s="113" t="s">
        <v>175</v>
      </c>
      <c r="B11" s="113" t="s">
        <v>262</v>
      </c>
      <c r="C11" s="113" t="s">
        <v>263</v>
      </c>
      <c r="D11" s="113" t="s">
        <v>260</v>
      </c>
      <c r="E11" s="113" t="s">
        <v>261</v>
      </c>
      <c r="F11" s="113">
        <v>20.1707</v>
      </c>
      <c r="G11" s="113">
        <v>20.1707</v>
      </c>
      <c r="H11" s="113">
        <v>0</v>
      </c>
      <c r="I11" s="113">
        <v>0</v>
      </c>
      <c r="J11" s="113" t="s">
        <v>193</v>
      </c>
    </row>
    <row r="12" spans="1:10" ht="21.75" customHeight="1">
      <c r="A12" s="113" t="s">
        <v>178</v>
      </c>
      <c r="B12" s="113" t="s">
        <v>264</v>
      </c>
      <c r="C12" s="113" t="s">
        <v>265</v>
      </c>
      <c r="D12" s="113" t="s">
        <v>260</v>
      </c>
      <c r="E12" s="113" t="s">
        <v>261</v>
      </c>
      <c r="F12" s="113">
        <v>30.1737</v>
      </c>
      <c r="G12" s="113">
        <v>30.1737</v>
      </c>
      <c r="H12" s="113">
        <v>0</v>
      </c>
      <c r="I12" s="113">
        <v>0</v>
      </c>
      <c r="J12" s="113" t="s">
        <v>193</v>
      </c>
    </row>
    <row r="13" spans="1:10" ht="21.75" customHeight="1">
      <c r="A13" s="113" t="s">
        <v>181</v>
      </c>
      <c r="B13" s="113" t="s">
        <v>266</v>
      </c>
      <c r="C13" s="113" t="s">
        <v>267</v>
      </c>
      <c r="D13" s="113" t="s">
        <v>260</v>
      </c>
      <c r="E13" s="113" t="s">
        <v>261</v>
      </c>
      <c r="F13" s="113">
        <v>3.5794</v>
      </c>
      <c r="G13" s="113">
        <v>3.5794</v>
      </c>
      <c r="H13" s="113">
        <v>0</v>
      </c>
      <c r="I13" s="113">
        <v>0</v>
      </c>
      <c r="J13" s="113" t="s">
        <v>193</v>
      </c>
    </row>
    <row r="14" spans="1:10" ht="21.75" customHeight="1">
      <c r="A14" s="113" t="s">
        <v>184</v>
      </c>
      <c r="B14" s="113" t="s">
        <v>268</v>
      </c>
      <c r="C14" s="113" t="s">
        <v>240</v>
      </c>
      <c r="D14" s="113" t="s">
        <v>269</v>
      </c>
      <c r="E14" s="113" t="s">
        <v>240</v>
      </c>
      <c r="F14" s="145">
        <v>33.4</v>
      </c>
      <c r="G14" s="145">
        <v>33.4</v>
      </c>
      <c r="H14" s="113">
        <v>0</v>
      </c>
      <c r="I14" s="113">
        <v>0</v>
      </c>
      <c r="J14" s="113" t="s">
        <v>193</v>
      </c>
    </row>
    <row r="15" spans="1:10" ht="21.75" customHeight="1">
      <c r="A15" s="113" t="s">
        <v>187</v>
      </c>
      <c r="B15" s="113" t="s">
        <v>270</v>
      </c>
      <c r="C15" s="113" t="s">
        <v>271</v>
      </c>
      <c r="D15" s="113" t="s">
        <v>256</v>
      </c>
      <c r="E15" s="113" t="s">
        <v>257</v>
      </c>
      <c r="F15" s="113">
        <v>0.2592</v>
      </c>
      <c r="G15" s="113">
        <v>0.2592</v>
      </c>
      <c r="H15" s="113">
        <v>0</v>
      </c>
      <c r="I15" s="113">
        <v>0</v>
      </c>
      <c r="J15" s="113" t="s">
        <v>193</v>
      </c>
    </row>
    <row r="16" spans="1:10" ht="21.75" customHeight="1">
      <c r="A16" s="113" t="s">
        <v>190</v>
      </c>
      <c r="B16" s="113" t="s">
        <v>272</v>
      </c>
      <c r="C16" s="113" t="s">
        <v>257</v>
      </c>
      <c r="D16" s="113" t="s">
        <v>256</v>
      </c>
      <c r="E16" s="113" t="s">
        <v>257</v>
      </c>
      <c r="F16" s="145">
        <v>70.362</v>
      </c>
      <c r="G16" s="145">
        <v>70.362</v>
      </c>
      <c r="H16" s="113">
        <v>0</v>
      </c>
      <c r="I16" s="113">
        <v>0</v>
      </c>
      <c r="J16" s="113" t="s">
        <v>193</v>
      </c>
    </row>
    <row r="17" spans="1:10" ht="21.75" customHeight="1">
      <c r="A17" s="113" t="s">
        <v>194</v>
      </c>
      <c r="B17" s="113" t="s">
        <v>273</v>
      </c>
      <c r="C17" s="113" t="s">
        <v>274</v>
      </c>
      <c r="D17" s="113" t="s">
        <v>159</v>
      </c>
      <c r="E17" s="113" t="s">
        <v>159</v>
      </c>
      <c r="F17" s="145">
        <v>978.42</v>
      </c>
      <c r="G17" s="113">
        <v>0</v>
      </c>
      <c r="H17" s="113">
        <v>110.68</v>
      </c>
      <c r="I17" s="113">
        <v>867.74</v>
      </c>
      <c r="J17" s="113" t="s">
        <v>159</v>
      </c>
    </row>
    <row r="18" spans="1:10" ht="21.75" customHeight="1">
      <c r="A18" s="113" t="s">
        <v>197</v>
      </c>
      <c r="B18" s="113" t="s">
        <v>275</v>
      </c>
      <c r="C18" s="113" t="s">
        <v>276</v>
      </c>
      <c r="D18" s="113" t="s">
        <v>277</v>
      </c>
      <c r="E18" s="113" t="s">
        <v>278</v>
      </c>
      <c r="F18" s="145">
        <v>318.15</v>
      </c>
      <c r="G18" s="113">
        <v>0</v>
      </c>
      <c r="H18" s="113">
        <v>20.15</v>
      </c>
      <c r="I18" s="113">
        <v>298</v>
      </c>
      <c r="J18" s="113" t="s">
        <v>193</v>
      </c>
    </row>
    <row r="19" spans="1:10" ht="21.75" customHeight="1">
      <c r="A19" s="113" t="s">
        <v>200</v>
      </c>
      <c r="B19" s="113" t="s">
        <v>279</v>
      </c>
      <c r="C19" s="113" t="s">
        <v>280</v>
      </c>
      <c r="D19" s="113" t="s">
        <v>277</v>
      </c>
      <c r="E19" s="113" t="s">
        <v>278</v>
      </c>
      <c r="F19" s="145">
        <v>5</v>
      </c>
      <c r="G19" s="113">
        <v>0</v>
      </c>
      <c r="H19" s="113">
        <v>5</v>
      </c>
      <c r="I19" s="113">
        <v>0</v>
      </c>
      <c r="J19" s="113" t="s">
        <v>193</v>
      </c>
    </row>
    <row r="20" spans="1:10" ht="21.75" customHeight="1">
      <c r="A20" s="113" t="s">
        <v>202</v>
      </c>
      <c r="B20" s="113" t="s">
        <v>281</v>
      </c>
      <c r="C20" s="113" t="s">
        <v>282</v>
      </c>
      <c r="D20" s="113" t="s">
        <v>283</v>
      </c>
      <c r="E20" s="113" t="s">
        <v>284</v>
      </c>
      <c r="F20" s="145">
        <v>4</v>
      </c>
      <c r="G20" s="113">
        <v>0</v>
      </c>
      <c r="H20" s="113">
        <v>4</v>
      </c>
      <c r="I20" s="113">
        <v>0</v>
      </c>
      <c r="J20" s="113" t="s">
        <v>193</v>
      </c>
    </row>
    <row r="21" spans="1:10" ht="21.75" customHeight="1">
      <c r="A21" s="113" t="s">
        <v>205</v>
      </c>
      <c r="B21" s="113" t="s">
        <v>285</v>
      </c>
      <c r="C21" s="113" t="s">
        <v>286</v>
      </c>
      <c r="D21" s="113" t="s">
        <v>277</v>
      </c>
      <c r="E21" s="113" t="s">
        <v>278</v>
      </c>
      <c r="F21" s="145">
        <v>2</v>
      </c>
      <c r="G21" s="113">
        <v>0</v>
      </c>
      <c r="H21" s="113">
        <v>2</v>
      </c>
      <c r="I21" s="113">
        <v>0</v>
      </c>
      <c r="J21" s="113" t="s">
        <v>193</v>
      </c>
    </row>
    <row r="22" spans="1:10" ht="21.75" customHeight="1">
      <c r="A22" s="113" t="s">
        <v>208</v>
      </c>
      <c r="B22" s="113" t="s">
        <v>287</v>
      </c>
      <c r="C22" s="113" t="s">
        <v>288</v>
      </c>
      <c r="D22" s="113" t="s">
        <v>277</v>
      </c>
      <c r="E22" s="113" t="s">
        <v>278</v>
      </c>
      <c r="F22" s="145">
        <v>12</v>
      </c>
      <c r="G22" s="113">
        <v>0</v>
      </c>
      <c r="H22" s="113">
        <v>12</v>
      </c>
      <c r="I22" s="113">
        <v>0</v>
      </c>
      <c r="J22" s="113" t="s">
        <v>193</v>
      </c>
    </row>
    <row r="23" spans="1:10" ht="21.75" customHeight="1">
      <c r="A23" s="113" t="s">
        <v>211</v>
      </c>
      <c r="B23" s="113" t="s">
        <v>289</v>
      </c>
      <c r="C23" s="113" t="s">
        <v>290</v>
      </c>
      <c r="D23" s="113" t="s">
        <v>277</v>
      </c>
      <c r="E23" s="113" t="s">
        <v>278</v>
      </c>
      <c r="F23" s="145">
        <v>5</v>
      </c>
      <c r="G23" s="113">
        <v>0</v>
      </c>
      <c r="H23" s="113">
        <v>5</v>
      </c>
      <c r="I23" s="113">
        <v>0</v>
      </c>
      <c r="J23" s="113" t="s">
        <v>193</v>
      </c>
    </row>
    <row r="24" spans="1:10" ht="21.75" customHeight="1">
      <c r="A24" s="113" t="s">
        <v>214</v>
      </c>
      <c r="B24" s="113" t="s">
        <v>291</v>
      </c>
      <c r="C24" s="113" t="s">
        <v>292</v>
      </c>
      <c r="D24" s="113" t="s">
        <v>277</v>
      </c>
      <c r="E24" s="113" t="s">
        <v>278</v>
      </c>
      <c r="F24" s="145">
        <v>55.7</v>
      </c>
      <c r="G24" s="113">
        <v>0</v>
      </c>
      <c r="H24" s="113">
        <v>0</v>
      </c>
      <c r="I24" s="113">
        <v>55.7</v>
      </c>
      <c r="J24" s="113" t="s">
        <v>193</v>
      </c>
    </row>
    <row r="25" spans="1:10" ht="21.75" customHeight="1">
      <c r="A25" s="113" t="s">
        <v>217</v>
      </c>
      <c r="B25" s="113" t="s">
        <v>293</v>
      </c>
      <c r="C25" s="113" t="s">
        <v>294</v>
      </c>
      <c r="D25" s="113" t="s">
        <v>277</v>
      </c>
      <c r="E25" s="113" t="s">
        <v>278</v>
      </c>
      <c r="F25" s="145">
        <v>3</v>
      </c>
      <c r="G25" s="113">
        <v>0</v>
      </c>
      <c r="H25" s="113">
        <v>3</v>
      </c>
      <c r="I25" s="113">
        <v>0</v>
      </c>
      <c r="J25" s="113" t="s">
        <v>193</v>
      </c>
    </row>
    <row r="26" spans="1:10" ht="21.75" customHeight="1">
      <c r="A26" s="113" t="s">
        <v>220</v>
      </c>
      <c r="B26" s="113" t="s">
        <v>295</v>
      </c>
      <c r="C26" s="113" t="s">
        <v>296</v>
      </c>
      <c r="D26" s="113" t="s">
        <v>297</v>
      </c>
      <c r="E26" s="113" t="s">
        <v>296</v>
      </c>
      <c r="F26" s="145">
        <v>68</v>
      </c>
      <c r="G26" s="113">
        <v>0</v>
      </c>
      <c r="H26" s="113">
        <v>20</v>
      </c>
      <c r="I26" s="113">
        <v>48</v>
      </c>
      <c r="J26" s="113" t="s">
        <v>193</v>
      </c>
    </row>
    <row r="27" spans="1:10" ht="21.75" customHeight="1">
      <c r="A27" s="113" t="s">
        <v>223</v>
      </c>
      <c r="B27" s="113" t="s">
        <v>298</v>
      </c>
      <c r="C27" s="113" t="s">
        <v>299</v>
      </c>
      <c r="D27" s="113" t="s">
        <v>300</v>
      </c>
      <c r="E27" s="113" t="s">
        <v>299</v>
      </c>
      <c r="F27" s="145">
        <v>0.5</v>
      </c>
      <c r="G27" s="113">
        <v>0</v>
      </c>
      <c r="H27" s="113">
        <v>0.5</v>
      </c>
      <c r="I27" s="113">
        <v>0</v>
      </c>
      <c r="J27" s="113" t="s">
        <v>193</v>
      </c>
    </row>
    <row r="28" spans="1:10" ht="21.75" customHeight="1">
      <c r="A28" s="113" t="s">
        <v>226</v>
      </c>
      <c r="B28" s="113" t="s">
        <v>301</v>
      </c>
      <c r="C28" s="113" t="s">
        <v>284</v>
      </c>
      <c r="D28" s="113" t="s">
        <v>283</v>
      </c>
      <c r="E28" s="113" t="s">
        <v>284</v>
      </c>
      <c r="F28" s="145">
        <v>491.04</v>
      </c>
      <c r="G28" s="113">
        <v>0</v>
      </c>
      <c r="H28" s="113">
        <v>25</v>
      </c>
      <c r="I28" s="113">
        <v>466.04</v>
      </c>
      <c r="J28" s="113" t="s">
        <v>193</v>
      </c>
    </row>
    <row r="29" spans="1:10" ht="21.75" customHeight="1">
      <c r="A29" s="113" t="s">
        <v>229</v>
      </c>
      <c r="B29" s="113" t="s">
        <v>302</v>
      </c>
      <c r="C29" s="113" t="s">
        <v>303</v>
      </c>
      <c r="D29" s="113" t="s">
        <v>277</v>
      </c>
      <c r="E29" s="113" t="s">
        <v>278</v>
      </c>
      <c r="F29" s="145">
        <v>4.03</v>
      </c>
      <c r="G29" s="113">
        <v>0</v>
      </c>
      <c r="H29" s="113">
        <v>4.03</v>
      </c>
      <c r="I29" s="113">
        <v>0</v>
      </c>
      <c r="J29" s="113" t="s">
        <v>193</v>
      </c>
    </row>
    <row r="30" spans="1:10" ht="21.75" customHeight="1">
      <c r="A30" s="113" t="s">
        <v>232</v>
      </c>
      <c r="B30" s="113" t="s">
        <v>304</v>
      </c>
      <c r="C30" s="113" t="s">
        <v>305</v>
      </c>
      <c r="D30" s="113" t="s">
        <v>306</v>
      </c>
      <c r="E30" s="113" t="s">
        <v>305</v>
      </c>
      <c r="F30" s="145">
        <v>10</v>
      </c>
      <c r="G30" s="113">
        <v>0</v>
      </c>
      <c r="H30" s="113">
        <v>10</v>
      </c>
      <c r="I30" s="113">
        <v>0</v>
      </c>
      <c r="J30" s="113" t="s">
        <v>193</v>
      </c>
    </row>
    <row r="31" spans="1:10" ht="21.75" customHeight="1">
      <c r="A31" s="113" t="s">
        <v>235</v>
      </c>
      <c r="B31" s="113" t="s">
        <v>307</v>
      </c>
      <c r="C31" s="113" t="s">
        <v>308</v>
      </c>
      <c r="D31" s="113" t="s">
        <v>159</v>
      </c>
      <c r="E31" s="113" t="s">
        <v>159</v>
      </c>
      <c r="F31" s="113">
        <v>261.2129</v>
      </c>
      <c r="G31" s="113">
        <v>53.2529</v>
      </c>
      <c r="H31" s="113">
        <v>0</v>
      </c>
      <c r="I31" s="113">
        <v>207.96</v>
      </c>
      <c r="J31" s="113" t="s">
        <v>159</v>
      </c>
    </row>
    <row r="32" spans="1:10" ht="21.75" customHeight="1">
      <c r="A32" s="113" t="s">
        <v>238</v>
      </c>
      <c r="B32" s="113" t="s">
        <v>309</v>
      </c>
      <c r="C32" s="113" t="s">
        <v>310</v>
      </c>
      <c r="D32" s="113" t="s">
        <v>311</v>
      </c>
      <c r="E32" s="113" t="s">
        <v>312</v>
      </c>
      <c r="F32" s="145">
        <v>155</v>
      </c>
      <c r="G32" s="113">
        <v>0</v>
      </c>
      <c r="H32" s="113">
        <v>0</v>
      </c>
      <c r="I32" s="113">
        <v>155</v>
      </c>
      <c r="J32" s="113" t="s">
        <v>193</v>
      </c>
    </row>
    <row r="33" spans="1:10" ht="21.75" customHeight="1">
      <c r="A33" s="113" t="s">
        <v>313</v>
      </c>
      <c r="B33" s="113" t="s">
        <v>314</v>
      </c>
      <c r="C33" s="113" t="s">
        <v>315</v>
      </c>
      <c r="D33" s="113" t="s">
        <v>311</v>
      </c>
      <c r="E33" s="113" t="s">
        <v>312</v>
      </c>
      <c r="F33" s="145">
        <v>6</v>
      </c>
      <c r="G33" s="113">
        <v>0</v>
      </c>
      <c r="H33" s="113">
        <v>0</v>
      </c>
      <c r="I33" s="113">
        <v>6</v>
      </c>
      <c r="J33" s="113" t="s">
        <v>193</v>
      </c>
    </row>
    <row r="34" spans="1:10" ht="21.75" customHeight="1">
      <c r="A34" s="113" t="s">
        <v>316</v>
      </c>
      <c r="B34" s="113" t="s">
        <v>317</v>
      </c>
      <c r="C34" s="113" t="s">
        <v>318</v>
      </c>
      <c r="D34" s="113" t="s">
        <v>319</v>
      </c>
      <c r="E34" s="113" t="s">
        <v>320</v>
      </c>
      <c r="F34" s="113">
        <v>100.2129</v>
      </c>
      <c r="G34" s="113">
        <v>53.2529</v>
      </c>
      <c r="H34" s="113">
        <v>0</v>
      </c>
      <c r="I34" s="113">
        <v>46.96</v>
      </c>
      <c r="J34" s="113" t="s">
        <v>193</v>
      </c>
    </row>
    <row r="35" spans="1:10" ht="21.75" customHeight="1">
      <c r="A35" s="113" t="s">
        <v>321</v>
      </c>
      <c r="B35" s="113" t="s">
        <v>322</v>
      </c>
      <c r="C35" s="113" t="s">
        <v>323</v>
      </c>
      <c r="D35" s="113" t="s">
        <v>159</v>
      </c>
      <c r="E35" s="113" t="s">
        <v>159</v>
      </c>
      <c r="F35" s="145">
        <v>5</v>
      </c>
      <c r="G35" s="113">
        <v>0</v>
      </c>
      <c r="H35" s="113">
        <v>0</v>
      </c>
      <c r="I35" s="113">
        <v>5</v>
      </c>
      <c r="J35" s="113" t="s">
        <v>159</v>
      </c>
    </row>
    <row r="36" spans="1:10" ht="21.75" customHeight="1">
      <c r="A36" s="113" t="s">
        <v>324</v>
      </c>
      <c r="B36" s="113" t="s">
        <v>325</v>
      </c>
      <c r="C36" s="113" t="s">
        <v>326</v>
      </c>
      <c r="D36" s="113" t="s">
        <v>327</v>
      </c>
      <c r="E36" s="113" t="s">
        <v>328</v>
      </c>
      <c r="F36" s="145">
        <v>5</v>
      </c>
      <c r="G36" s="113">
        <v>0</v>
      </c>
      <c r="H36" s="113">
        <v>0</v>
      </c>
      <c r="I36" s="113">
        <v>5</v>
      </c>
      <c r="J36" s="113" t="s">
        <v>193</v>
      </c>
    </row>
    <row r="37" spans="1:10" ht="21.75" customHeight="1">
      <c r="A37" s="148"/>
      <c r="B37" s="149"/>
      <c r="C37" s="136"/>
      <c r="D37" s="130"/>
      <c r="E37" s="130"/>
      <c r="F37" s="130"/>
      <c r="G37" s="150"/>
      <c r="H37" s="150"/>
      <c r="I37" s="150"/>
      <c r="J37" s="150"/>
    </row>
  </sheetData>
  <sheetProtection/>
  <printOptions horizontalCentered="1"/>
  <pageMargins left="0.59" right="0.59" top="0.7900000000000001" bottom="0.7900000000000001" header="0.5" footer="0.5"/>
  <pageSetup fitToHeight="1000" horizontalDpi="600" verticalDpi="600" orientation="landscape" paperSize="9" scale="50"/>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showGridLines="0" showZeros="0" workbookViewId="0" topLeftCell="A1">
      <selection activeCell="E18" sqref="E18"/>
    </sheetView>
  </sheetViews>
  <sheetFormatPr defaultColWidth="9.16015625" defaultRowHeight="12.75" customHeight="1"/>
  <cols>
    <col min="1" max="1" width="14.5" style="140" customWidth="1"/>
    <col min="2" max="2" width="19.16015625" style="140" customWidth="1"/>
    <col min="3" max="3" width="18.83203125" style="140" customWidth="1"/>
    <col min="4" max="4" width="17.5" style="140" customWidth="1"/>
    <col min="5" max="5" width="16.83203125" style="140" customWidth="1"/>
    <col min="6" max="6" width="16.5" style="140" customWidth="1"/>
    <col min="7" max="16384" width="9.16015625" style="140" customWidth="1"/>
  </cols>
  <sheetData>
    <row r="1" ht="30" customHeight="1">
      <c r="A1" s="142" t="s">
        <v>23</v>
      </c>
    </row>
    <row r="2" spans="1:6" s="146" customFormat="1" ht="28.5" customHeight="1">
      <c r="A2" s="147" t="s">
        <v>24</v>
      </c>
      <c r="B2" s="147"/>
      <c r="C2" s="147"/>
      <c r="D2" s="147"/>
      <c r="E2" s="147"/>
      <c r="F2" s="147"/>
    </row>
    <row r="3" ht="22.5" customHeight="1">
      <c r="F3" s="144" t="s">
        <v>126</v>
      </c>
    </row>
    <row r="4" spans="1:6" ht="23.25" customHeight="1">
      <c r="A4" s="111" t="s">
        <v>6</v>
      </c>
      <c r="B4" s="111" t="s">
        <v>152</v>
      </c>
      <c r="C4" s="111" t="s">
        <v>153</v>
      </c>
      <c r="D4" s="112" t="s">
        <v>132</v>
      </c>
      <c r="E4" s="112" t="s">
        <v>154</v>
      </c>
      <c r="F4" s="112" t="s">
        <v>155</v>
      </c>
    </row>
    <row r="5" spans="1:6" ht="27" customHeight="1">
      <c r="A5" s="113" t="s">
        <v>158</v>
      </c>
      <c r="B5" s="113" t="s">
        <v>159</v>
      </c>
      <c r="C5" s="113" t="s">
        <v>132</v>
      </c>
      <c r="D5" s="113">
        <v>685.56</v>
      </c>
      <c r="E5" s="113">
        <v>574.88</v>
      </c>
      <c r="F5" s="113">
        <v>110.68</v>
      </c>
    </row>
    <row r="6" spans="1:6" ht="27" customHeight="1">
      <c r="A6" s="113" t="s">
        <v>160</v>
      </c>
      <c r="B6" s="113" t="s">
        <v>161</v>
      </c>
      <c r="C6" s="113" t="s">
        <v>162</v>
      </c>
      <c r="D6" s="113">
        <v>591.6498</v>
      </c>
      <c r="E6" s="113">
        <v>480.9698</v>
      </c>
      <c r="F6" s="113">
        <v>110.68</v>
      </c>
    </row>
    <row r="7" spans="1:6" ht="27" customHeight="1">
      <c r="A7" s="113" t="s">
        <v>163</v>
      </c>
      <c r="B7" s="113" t="s">
        <v>164</v>
      </c>
      <c r="C7" s="113" t="s">
        <v>165</v>
      </c>
      <c r="D7" s="113">
        <v>591.6498</v>
      </c>
      <c r="E7" s="113">
        <v>480.9698</v>
      </c>
      <c r="F7" s="113">
        <v>110.68</v>
      </c>
    </row>
    <row r="8" spans="1:6" ht="27" customHeight="1">
      <c r="A8" s="113" t="s">
        <v>166</v>
      </c>
      <c r="B8" s="113" t="s">
        <v>167</v>
      </c>
      <c r="C8" s="113" t="s">
        <v>168</v>
      </c>
      <c r="D8" s="113">
        <v>591.6498</v>
      </c>
      <c r="E8" s="113">
        <v>480.9698</v>
      </c>
      <c r="F8" s="113">
        <v>110.68</v>
      </c>
    </row>
    <row r="9" spans="1:6" ht="27" customHeight="1">
      <c r="A9" s="113" t="s">
        <v>169</v>
      </c>
      <c r="B9" s="113" t="s">
        <v>170</v>
      </c>
      <c r="C9" s="113" t="s">
        <v>171</v>
      </c>
      <c r="D9" s="113">
        <v>0</v>
      </c>
      <c r="E9" s="113">
        <v>0</v>
      </c>
      <c r="F9" s="113">
        <v>0</v>
      </c>
    </row>
    <row r="10" spans="1:6" ht="27" customHeight="1">
      <c r="A10" s="113" t="s">
        <v>172</v>
      </c>
      <c r="B10" s="113" t="s">
        <v>173</v>
      </c>
      <c r="C10" s="113" t="s">
        <v>174</v>
      </c>
      <c r="D10" s="113">
        <v>60.5102</v>
      </c>
      <c r="E10" s="113">
        <v>60.5102</v>
      </c>
      <c r="F10" s="113">
        <v>0</v>
      </c>
    </row>
    <row r="11" spans="1:6" ht="27" customHeight="1">
      <c r="A11" s="113" t="s">
        <v>175</v>
      </c>
      <c r="B11" s="113" t="s">
        <v>176</v>
      </c>
      <c r="C11" s="113" t="s">
        <v>177</v>
      </c>
      <c r="D11" s="113">
        <v>60.5102</v>
      </c>
      <c r="E11" s="113">
        <v>60.5102</v>
      </c>
      <c r="F11" s="113">
        <v>0</v>
      </c>
    </row>
    <row r="12" spans="1:6" ht="27" customHeight="1">
      <c r="A12" s="113" t="s">
        <v>178</v>
      </c>
      <c r="B12" s="113" t="s">
        <v>179</v>
      </c>
      <c r="C12" s="113" t="s">
        <v>180</v>
      </c>
      <c r="D12" s="113">
        <v>40.3395</v>
      </c>
      <c r="E12" s="113">
        <v>40.3395</v>
      </c>
      <c r="F12" s="113">
        <v>0</v>
      </c>
    </row>
    <row r="13" spans="1:6" ht="27" customHeight="1">
      <c r="A13" s="113" t="s">
        <v>181</v>
      </c>
      <c r="B13" s="113" t="s">
        <v>182</v>
      </c>
      <c r="C13" s="113" t="s">
        <v>183</v>
      </c>
      <c r="D13" s="113">
        <v>20.1707</v>
      </c>
      <c r="E13" s="113">
        <v>20.1707</v>
      </c>
      <c r="F13" s="113">
        <v>0</v>
      </c>
    </row>
    <row r="14" spans="1:6" ht="27" customHeight="1">
      <c r="A14" s="113" t="s">
        <v>184</v>
      </c>
      <c r="B14" s="113" t="s">
        <v>233</v>
      </c>
      <c r="C14" s="113" t="s">
        <v>234</v>
      </c>
      <c r="D14" s="113">
        <v>33.4</v>
      </c>
      <c r="E14" s="113">
        <v>33.4</v>
      </c>
      <c r="F14" s="113">
        <v>0</v>
      </c>
    </row>
    <row r="15" spans="1:6" ht="27" customHeight="1">
      <c r="A15" s="113" t="s">
        <v>187</v>
      </c>
      <c r="B15" s="113" t="s">
        <v>236</v>
      </c>
      <c r="C15" s="113" t="s">
        <v>237</v>
      </c>
      <c r="D15" s="113">
        <v>33.4</v>
      </c>
      <c r="E15" s="113">
        <v>33.4</v>
      </c>
      <c r="F15" s="113">
        <v>0</v>
      </c>
    </row>
    <row r="16" spans="1:6" ht="27" customHeight="1">
      <c r="A16" s="113" t="s">
        <v>190</v>
      </c>
      <c r="B16" s="113" t="s">
        <v>239</v>
      </c>
      <c r="C16" s="113" t="s">
        <v>240</v>
      </c>
      <c r="D16" s="113">
        <v>33.4</v>
      </c>
      <c r="E16" s="113">
        <v>33.4</v>
      </c>
      <c r="F16" s="113">
        <v>0</v>
      </c>
    </row>
  </sheetData>
  <sheetProtection/>
  <printOptions horizontalCentered="1"/>
  <pageMargins left="0.59" right="0.59" top="0.7900000000000001" bottom="0.7900000000000001" header="0.5" footer="0.5"/>
  <pageSetup fitToHeight="100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2018-01-09T01:56:11Z</dcterms:created>
  <dcterms:modified xsi:type="dcterms:W3CDTF">2022-08-11T03:24:08Z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I">
    <vt:lpwstr>58F69DD7886645CBA1D7B221A5EBB92E</vt:lpwstr>
  </property>
</Properties>
</file>