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7" activeTab="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'表10-部门综合预算专项业务经费支出表'!$A$1:$D$29</definedName>
    <definedName name="_xlnm.Print_Area" localSheetId="12">'表11-部门综合预算政府采购（资产配置、购买服务）预算表'!$A$1:$N$13</definedName>
    <definedName name="_xlnm.Print_Area" localSheetId="13">'表12-部门综合预算一般公共预算拨款“三公”经费及会议培训费表'!$A$1:$AC$15</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'表5-部门综合预算一般公共预算支出明细表（按功能科目分）'!$A$1:$G$23</definedName>
    <definedName name="_xlnm.Print_Area" localSheetId="7">'表6-部门综合预算一般公共预算支出明细表（按经济分类科目分）'!$A$1:$F$76</definedName>
    <definedName name="_xlnm.Print_Area" localSheetId="8">'表7-部门综合预算一般公共预算基本支出明细表（按功能科目分）'!$A$1:$F$11</definedName>
    <definedName name="_xlnm.Print_Area" localSheetId="9">'表8-部门综合预一般公共预算基本支出明细表（按经济分类科目分）'!$A$1:$F$14</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'表11-部门综合预算政府采购（资产配置、购买服务）预算表'!$1:$5</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_FilterDatabase" localSheetId="7" hidden="1">'表6-部门综合预算一般公共预算支出明细表（按经济分类科目分）'!$A$4:$F$76</definedName>
  </definedNames>
  <calcPr fullCalcOnLoad="1"/>
</workbook>
</file>

<file path=xl/sharedStrings.xml><?xml version="1.0" encoding="utf-8"?>
<sst xmlns="http://schemas.openxmlformats.org/spreadsheetml/2006/main" count="1197" uniqueCount="511">
  <si>
    <t>附件2</t>
  </si>
  <si>
    <t>2020年部门综合预算公开报表</t>
  </si>
  <si>
    <t xml:space="preserve">                部门名称：神木市大柳塔镇社会事业与民生保障局</t>
  </si>
  <si>
    <t xml:space="preserve">                保密审查情况：已审查 </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</si>
  <si>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</si>
  <si>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</si>
  <si>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</si>
  <si>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</si>
  <si>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</si>
  <si>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</si>
  <si>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</si>
  <si>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</si>
  <si>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</si>
  <si>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</si>
  <si>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</si>
  <si>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</si>
  <si>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</si>
  <si>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</si>
  <si>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</si>
  <si>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</si>
  <si>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</si>
  <si>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</si>
  <si>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</si>
  <si>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</si>
  <si>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</si>
  <si>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</si>
  <si>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</si>
  <si>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</si>
  <si>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</si>
  <si>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</si>
  <si>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无基金收入</t>
  </si>
  <si>
    <t>表10</t>
  </si>
  <si>
    <t>2020年部门综合预算专项业务经费支出表</t>
  </si>
  <si>
    <t xml:space="preserve">否 </t>
  </si>
  <si>
    <t>表11</t>
  </si>
  <si>
    <t>2020年部门综合预算政府采购（资产配置、购买服务）预算表</t>
  </si>
  <si>
    <t>表12</t>
  </si>
  <si>
    <t>2020年部门综合预算一般公共预算拨款“三公”经费及会议费、培训费支出预算表</t>
  </si>
  <si>
    <t>无“三公”经费</t>
  </si>
  <si>
    <t>表13</t>
  </si>
  <si>
    <t>2020年部门专项业务经费一级项目绩效目标表</t>
  </si>
  <si>
    <t>暂无绩效考核</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</si>
  <si>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</si>
  <si>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</si>
  <si>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</si>
  <si>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</si>
  <si>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</si>
  <si>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</si>
  <si>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</si>
  <si>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</si>
  <si>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</si>
  <si>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</si>
  <si>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</si>
  <si>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</si>
  <si>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</si>
  <si>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</si>
  <si>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</si>
  <si>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</si>
  <si>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</si>
  <si>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</si>
  <si>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</si>
  <si>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</si>
  <si>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</si>
  <si>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</si>
  <si>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</si>
  <si>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</si>
  <si>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</si>
  <si>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</si>
  <si>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</si>
  <si>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</si>
  <si>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</si>
  <si>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</si>
  <si>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</si>
  <si>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</si>
  <si>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</si>
  <si>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</si>
  <si>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</si>
  <si>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</si>
  <si>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</si>
  <si>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</si>
  <si>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</si>
  <si>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</si>
  <si>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</si>
  <si>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</si>
  <si>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</si>
  <si>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</si>
  <si>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</si>
  <si>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</si>
  <si>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</si>
  <si>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</si>
  <si>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</si>
  <si>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</si>
  <si>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</si>
  <si>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</si>
  <si>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</si>
  <si>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</si>
  <si>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</si>
  <si>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</si>
  <si>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</si>
  <si>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</si>
  <si>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</si>
  <si>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</si>
  <si>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</si>
  <si>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</si>
  <si>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</si>
  <si>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</si>
  <si>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</si>
  <si>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</si>
  <si>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</si>
  <si>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</si>
  <si>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</si>
  <si>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</si>
  <si>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</si>
  <si>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</si>
  <si>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</si>
  <si>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</si>
  <si>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</si>
  <si>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</si>
  <si>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</si>
  <si>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</si>
  <si>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</si>
  <si>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</si>
  <si>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</si>
  <si>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</si>
  <si>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</si>
  <si>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</si>
  <si>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</si>
  <si>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</si>
  <si>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</si>
  <si>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</si>
  <si>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</si>
  <si>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</si>
  <si>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</si>
  <si>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</si>
  <si>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</si>
  <si>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</si>
  <si>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</si>
  <si>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</si>
  <si>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</si>
  <si>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神木市大柳塔镇社会事业与民生保障局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</si>
  <si>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</si>
  <si>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</si>
  <si>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</si>
  <si>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</si>
  <si>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</si>
  <si>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</si>
  <si>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</si>
  <si>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</si>
  <si>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</si>
  <si>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</si>
  <si>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</si>
  <si>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</si>
  <si>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</si>
  <si>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</si>
  <si>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教育支出</t>
  </si>
  <si>
    <t>教育管理事务</t>
  </si>
  <si>
    <t>其他教育支出</t>
  </si>
  <si>
    <t>普通教育</t>
  </si>
  <si>
    <t>学前教育</t>
  </si>
  <si>
    <t>小学教育</t>
  </si>
  <si>
    <t>初中教学</t>
  </si>
  <si>
    <t>其他普通教育支出</t>
  </si>
  <si>
    <t>文化旅游体育与传媒支出</t>
  </si>
  <si>
    <t>文化和旅游</t>
  </si>
  <si>
    <t>文化活动</t>
  </si>
  <si>
    <t>群众文化</t>
  </si>
  <si>
    <t>体育</t>
  </si>
  <si>
    <t>群众体育</t>
  </si>
  <si>
    <t>社会保障和就业支出</t>
  </si>
  <si>
    <t>人力资源和社会保障管理事务</t>
  </si>
  <si>
    <t>行政运行</t>
  </si>
  <si>
    <t>一般行政管理事务</t>
  </si>
  <si>
    <t>其他人力资源和社会保障管理事务支出</t>
  </si>
  <si>
    <t>卫生健康支出</t>
  </si>
  <si>
    <t>综合医院</t>
  </si>
  <si>
    <t>农林水支出</t>
  </si>
  <si>
    <t>其他林业和草原支出</t>
  </si>
  <si>
    <t>经济科目编码</t>
  </si>
  <si>
    <t>经济科目名称</t>
  </si>
  <si>
    <t>205</t>
  </si>
  <si>
    <t>20502</t>
  </si>
  <si>
    <t>2050299</t>
  </si>
  <si>
    <t>301</t>
  </si>
  <si>
    <t>工资福利支出</t>
  </si>
  <si>
    <t>30101</t>
  </si>
  <si>
    <t>基本工资</t>
  </si>
  <si>
    <t>30102</t>
  </si>
  <si>
    <t>津贴补贴</t>
  </si>
  <si>
    <t>3010201</t>
  </si>
  <si>
    <t>规范性津补贴</t>
  </si>
  <si>
    <t>3010202</t>
  </si>
  <si>
    <t>其他津补贴(五项)</t>
  </si>
  <si>
    <t>30103</t>
  </si>
  <si>
    <t>奖金</t>
  </si>
  <si>
    <t>30106</t>
  </si>
  <si>
    <t>伙食补助</t>
  </si>
  <si>
    <t>30107</t>
  </si>
  <si>
    <t>绩效工资</t>
  </si>
  <si>
    <t>30108</t>
  </si>
  <si>
    <t>机关事业单位基本养老保险缴费</t>
  </si>
  <si>
    <t>30110</t>
  </si>
  <si>
    <t>职工基本医疗保险缴费</t>
  </si>
  <si>
    <t>30111</t>
  </si>
  <si>
    <t>公务员医疗补助缴费</t>
  </si>
  <si>
    <t>30112</t>
  </si>
  <si>
    <t>其他社会保障缴费</t>
  </si>
  <si>
    <t>3011201</t>
  </si>
  <si>
    <t>失业保险</t>
  </si>
  <si>
    <t>3011202</t>
  </si>
  <si>
    <t>工伤保险</t>
  </si>
  <si>
    <t>3011203</t>
  </si>
  <si>
    <t>生育保险</t>
  </si>
  <si>
    <t>3011204</t>
  </si>
  <si>
    <t>大病统筹</t>
  </si>
  <si>
    <t>30113</t>
  </si>
  <si>
    <t>住房公积金</t>
  </si>
  <si>
    <t>30199</t>
  </si>
  <si>
    <t>其他工资福利支出</t>
  </si>
  <si>
    <t>3019903</t>
  </si>
  <si>
    <t>提高10%</t>
  </si>
  <si>
    <t>3019904</t>
  </si>
  <si>
    <t>教护龄</t>
  </si>
  <si>
    <t>3019906</t>
  </si>
  <si>
    <t>三费</t>
  </si>
  <si>
    <t>3019907</t>
  </si>
  <si>
    <t>特岗津贴(班主任)</t>
  </si>
  <si>
    <t>3019908</t>
  </si>
  <si>
    <t>班主任津贴</t>
  </si>
  <si>
    <t>3019919</t>
  </si>
  <si>
    <t>其他</t>
  </si>
  <si>
    <t>302</t>
  </si>
  <si>
    <t>商品和服务支出</t>
  </si>
  <si>
    <t>30201</t>
  </si>
  <si>
    <t>办公费</t>
  </si>
  <si>
    <t>30202</t>
  </si>
  <si>
    <t>印刷费</t>
  </si>
  <si>
    <t>30204</t>
  </si>
  <si>
    <t>手续费</t>
  </si>
  <si>
    <t>30205</t>
  </si>
  <si>
    <t>水费</t>
  </si>
  <si>
    <t>30206</t>
  </si>
  <si>
    <t>电费</t>
  </si>
  <si>
    <t>30207</t>
  </si>
  <si>
    <t>邮电费</t>
  </si>
  <si>
    <t>30208</t>
  </si>
  <si>
    <t>取暖费</t>
  </si>
  <si>
    <t>30209</t>
  </si>
  <si>
    <t>物业管理费</t>
  </si>
  <si>
    <t>30211</t>
  </si>
  <si>
    <t>差旅费</t>
  </si>
  <si>
    <t>30213</t>
  </si>
  <si>
    <t>维修（护）费</t>
  </si>
  <si>
    <t>工会经费</t>
  </si>
  <si>
    <t>3022801</t>
  </si>
  <si>
    <t>工资档案人员工会经费</t>
  </si>
  <si>
    <t>3022802</t>
  </si>
  <si>
    <t>其他人员工会经费</t>
  </si>
  <si>
    <t>30239</t>
  </si>
  <si>
    <t>其他交通费用</t>
  </si>
  <si>
    <t>30299</t>
  </si>
  <si>
    <t>其他商品和服务支出</t>
  </si>
  <si>
    <t>303</t>
  </si>
  <si>
    <t>对个人和家庭的补助</t>
  </si>
  <si>
    <t>30302</t>
  </si>
  <si>
    <t>退休费</t>
  </si>
  <si>
    <t>3030208</t>
  </si>
  <si>
    <t>护理费</t>
  </si>
  <si>
    <t>30304</t>
  </si>
  <si>
    <t>补助</t>
  </si>
  <si>
    <t>3030401</t>
  </si>
  <si>
    <t>伤残补助</t>
  </si>
  <si>
    <t>30305</t>
  </si>
  <si>
    <t>生活补助</t>
  </si>
  <si>
    <t>3030501</t>
  </si>
  <si>
    <t>遗属人员生活补助</t>
  </si>
  <si>
    <t>3030505</t>
  </si>
  <si>
    <t>独生子女费</t>
  </si>
  <si>
    <t>30399</t>
  </si>
  <si>
    <t>3039999</t>
  </si>
  <si>
    <t>其他补助</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</si>
  <si>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</si>
  <si>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</si>
  <si>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</si>
  <si>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</si>
  <si>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</si>
  <si>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</si>
  <si>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</si>
  <si>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</si>
  <si>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</si>
  <si>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</si>
  <si>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</si>
  <si>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</si>
  <si>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</si>
  <si>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</si>
  <si>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</si>
  <si>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</si>
  <si>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</si>
  <si>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</si>
  <si>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</si>
  <si>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</si>
  <si>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</si>
  <si>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</si>
  <si>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</si>
  <si>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</si>
  <si>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</si>
  <si>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</si>
  <si>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</si>
  <si>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</si>
  <si>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</si>
  <si>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</si>
  <si>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</si>
  <si>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</si>
  <si>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</si>
  <si>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</si>
  <si>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</si>
  <si>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网格员专项资金</t>
  </si>
  <si>
    <t>镇区个网格员工资、绩效</t>
  </si>
  <si>
    <t>科普、计生宣传经费</t>
  </si>
  <si>
    <t>科普文化宣传、计生宣传经费</t>
  </si>
  <si>
    <t>扶贫工作经费</t>
  </si>
  <si>
    <t>贫困户慰问、养殖户救助、扶贫牌板制作</t>
  </si>
  <si>
    <t>"七社区"专项经费</t>
  </si>
  <si>
    <t>七个社区办公、装修、房租、物业费等</t>
  </si>
  <si>
    <t>第一书记员补贴</t>
  </si>
  <si>
    <t>第一书记员工资</t>
  </si>
  <si>
    <t>护林员工资</t>
  </si>
  <si>
    <t>教办工作经费</t>
  </si>
  <si>
    <t>教办日常办公费</t>
  </si>
  <si>
    <t>教办代教考试费</t>
  </si>
  <si>
    <t>教办考试费</t>
  </si>
  <si>
    <t>教办评估考核费</t>
  </si>
  <si>
    <t>教办培训费</t>
  </si>
  <si>
    <t>教办工作人员培训费</t>
  </si>
  <si>
    <t>民政专项</t>
  </si>
  <si>
    <t>农村居民养老保险、残疾人、合疗等专项工作经费</t>
  </si>
  <si>
    <t>退役军人管理服务站专项</t>
  </si>
  <si>
    <t>退役军人服务站工作经费</t>
  </si>
  <si>
    <t>创业中心创建专项</t>
  </si>
  <si>
    <t>创业中心建设</t>
  </si>
  <si>
    <t>2020年集体婚礼庆元旦演出</t>
  </si>
  <si>
    <t>举办集体婚礼演出费用</t>
  </si>
  <si>
    <t>2020年第二届春联文化节</t>
  </si>
  <si>
    <t>举办春联文化节费用</t>
  </si>
  <si>
    <t>文化体育活动专项经费</t>
  </si>
  <si>
    <t>广场舞、篮球比赛、春节晚会等费用</t>
  </si>
  <si>
    <t>文化惠民下乡</t>
  </si>
  <si>
    <t>文化演出下乡</t>
  </si>
  <si>
    <t>大柳塔中学</t>
  </si>
  <si>
    <t>校园锅炉建设</t>
  </si>
  <si>
    <t>校园室内文化建设</t>
  </si>
  <si>
    <t>培文二中建设设备购置</t>
  </si>
  <si>
    <t>大柳塔第二小学</t>
  </si>
  <si>
    <t>微机教室电脑及配套设施购置设</t>
  </si>
  <si>
    <t>矿区中学</t>
  </si>
  <si>
    <t>读书分享活动室改造</t>
  </si>
  <si>
    <t>微机室电脑购置</t>
  </si>
  <si>
    <t>网络建设专项</t>
  </si>
  <si>
    <t>地下暖气官网改造</t>
  </si>
  <si>
    <t>新建厨房设备购置</t>
  </si>
  <si>
    <t>新建教学楼教学专用设备购置</t>
  </si>
  <si>
    <t>新建教学楼辅教设备工程</t>
  </si>
  <si>
    <t>矿区小学</t>
  </si>
  <si>
    <t>教师办公电脑购置</t>
  </si>
  <si>
    <t>李家畔小学</t>
  </si>
  <si>
    <t>教学楼走廊墙裙维修</t>
  </si>
  <si>
    <t>教师宿舍维修改造</t>
  </si>
  <si>
    <t>试验区人民医院</t>
  </si>
  <si>
    <t>医疗用车费用</t>
  </si>
  <si>
    <t>培训费</t>
  </si>
  <si>
    <t>医疗责任险</t>
  </si>
  <si>
    <t>人才计划</t>
  </si>
  <si>
    <t>层流设备及中央空调维保费</t>
  </si>
  <si>
    <t>B超设备维保费</t>
  </si>
  <si>
    <t>CT机维保费</t>
  </si>
  <si>
    <t>DR机维保费</t>
  </si>
  <si>
    <t>大柳塔第三小学</t>
  </si>
  <si>
    <t>新建教学楼办公家具、设备购置</t>
  </si>
  <si>
    <t>新建水厕</t>
  </si>
  <si>
    <t>教学楼外墙粉刷、校园围墙更换</t>
  </si>
  <si>
    <t>购买台式电脑</t>
  </si>
  <si>
    <t>暖气改造</t>
  </si>
  <si>
    <t>办公家具、设备及幼儿玩具（三幼）</t>
  </si>
  <si>
    <t>办公家具、设备及幼儿玩具</t>
  </si>
  <si>
    <t>教学楼维修维护（三幼）</t>
  </si>
  <si>
    <t>教学楼维修维护</t>
  </si>
  <si>
    <t>校园文化建设（三幼）</t>
  </si>
  <si>
    <t>校园文化建设</t>
  </si>
  <si>
    <t>大柳塔第一小学</t>
  </si>
  <si>
    <t>空气能热泵系统提标改造</t>
  </si>
  <si>
    <t>报告厅电子屏</t>
  </si>
  <si>
    <t>综合楼外墙保温</t>
  </si>
  <si>
    <t>改造多功能厅</t>
  </si>
  <si>
    <t>操场大型玩具购置</t>
  </si>
  <si>
    <t>多媒体触控一体机（二幼）</t>
  </si>
  <si>
    <t>多媒体触控一体机</t>
  </si>
  <si>
    <t>低氮锅炉（二幼）</t>
  </si>
  <si>
    <t>低氮锅炉</t>
  </si>
  <si>
    <t>教学楼楼道吊顶工程（李家畔幼儿园）</t>
  </si>
  <si>
    <t>教学楼楼道吊顶工程</t>
  </si>
  <si>
    <t>更换塑胶操场（李家畔幼儿园）</t>
  </si>
  <si>
    <t>更换塑胶操场</t>
  </si>
  <si>
    <t>科目编码</t>
  </si>
  <si>
    <t>采购项目</t>
  </si>
  <si>
    <t>采购目录</t>
  </si>
  <si>
    <t>购买服务内容</t>
  </si>
  <si>
    <t>规格型号</t>
  </si>
  <si>
    <t>数量</t>
  </si>
  <si>
    <t>实施采购时间</t>
  </si>
  <si>
    <t>预算金额</t>
  </si>
  <si>
    <t>说明</t>
  </si>
  <si>
    <t>类</t>
  </si>
  <si>
    <t>款</t>
  </si>
  <si>
    <t>项</t>
  </si>
  <si>
    <t>货物类</t>
  </si>
  <si>
    <t>桌椅板凳、监控设备、办公设备等</t>
  </si>
  <si>
    <t>工程类</t>
  </si>
  <si>
    <t>门房、教学楼维修改造</t>
  </si>
  <si>
    <t>服务类</t>
  </si>
  <si>
    <t>文化演出、医院维护网络</t>
  </si>
  <si>
    <t>2017年</t>
  </si>
  <si>
    <t>2018年</t>
  </si>
  <si>
    <t>增减变化情况</t>
  </si>
  <si>
    <t>一般公共预算拨款安排的“三公”经费预算</t>
  </si>
  <si>
    <t>会议费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</si>
  <si>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</si>
  <si>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</si>
  <si>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</si>
  <si>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</si>
  <si>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</si>
  <si>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</si>
  <si>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</si>
  <si>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</si>
  <si>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</si>
  <si>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</si>
  <si>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</si>
  <si>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</si>
  <si>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</si>
  <si>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</si>
  <si>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</si>
  <si>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</si>
  <si>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</si>
  <si>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</si>
  <si>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</si>
  <si>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</si>
  <si>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</si>
  <si>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</si>
  <si>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</si>
  <si>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</si>
  <si>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</si>
  <si>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</si>
  <si>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</si>
  <si>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</si>
  <si>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</si>
  <si>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</si>
  <si>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</si>
  <si>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</si>
  <si>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</si>
  <si>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</si>
  <si>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</si>
  <si>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</si>
  <si>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</si>
  <si>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</si>
  <si>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</si>
  <si>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</si>
  <si>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</si>
  <si>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</si>
  <si>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</si>
  <si>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</si>
  <si>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</si>
  <si>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</si>
  <si>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</si>
  <si>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</si>
  <si>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</si>
  <si>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</si>
  <si>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</si>
  <si>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</si>
  <si>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</si>
  <si>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</si>
  <si>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</si>
  <si>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</si>
  <si>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</si>
  <si>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</si>
  <si>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</si>
  <si>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</si>
  <si>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</si>
  <si>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</si>
  <si>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</si>
  <si>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</si>
  <si>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</si>
  <si>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</si>
  <si>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</si>
  <si>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</si>
  <si>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</si>
  <si>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</si>
  <si>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</si>
  <si>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</si>
  <si>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</si>
  <si>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</si>
  <si>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</si>
  <si>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</si>
  <si>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</si>
  <si>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</si>
  <si>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</si>
  <si>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</si>
  <si>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</si>
  <si>
    <t>神木市大柳塔第三小学</t>
  </si>
  <si>
    <t>神木市矿区第一小学</t>
  </si>
  <si>
    <t>神木市大柳塔初级中学</t>
  </si>
  <si>
    <t>神木市大柳塔第一幼儿园</t>
  </si>
  <si>
    <t>第一小学</t>
  </si>
  <si>
    <t>第二小学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</si>
</sst>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00_);[Red]\(0.00\)"/>
    <numFmt numFmtId="182" formatCode="#,##0.0000"/>
  </numFmts>
  <fonts count="55">
    <font>
      <sz val="9"/>
      <name val="宋体"/>
      <family val="0"/>
    </font>
    <font>
      <sz val="11"/>
      <name val="宋体"/>
      <family val="0"/>
    </font>
    <font>
      <sz val="12"/>
      <name val="宋体"/>
      <family val="0"/>
    </font>
    <font>
      <b/>
      <sz val="16"/>
      <name val="宋体"/>
      <family val="0"/>
    </font>
    <font>
      <sz val="12"/>
      <name val="黑体"/>
      <family val="3"/>
    </font>
    <font>
      <sz val="11"/>
      <color indexed="8"/>
      <name val="宋体"/>
      <family val="0"/>
    </font>
    <font>
      <sz val="10"/>
      <name val="宋体"/>
      <family val="0"/>
    </font>
    <font>
      <sz val="9"/>
      <color indexed="8"/>
      <name val="宋体"/>
      <family val="0"/>
    </font>
    <font>
      <b/>
      <sz val="9"/>
      <name val="宋体"/>
      <family val="0"/>
    </font>
    <font>
      <sz val="16"/>
      <name val="宋体"/>
      <family val="0"/>
    </font>
    <font>
      <b/>
      <sz val="12"/>
      <name val="宋体"/>
      <family val="0"/>
    </font>
    <font>
      <b/>
      <sz val="18"/>
      <name val="宋体"/>
      <family val="0"/>
    </font>
    <font>
      <sz val="48"/>
      <name val="宋体"/>
      <family val="0"/>
    </font>
    <font>
      <b/>
      <sz val="20"/>
      <name val="宋体"/>
      <family val="0"/>
    </font>
    <font>
      <sz val="11"/>
      <color indexed="9"/>
      <name val="宋体"/>
      <family val="0"/>
    </font>
    <font>
      <b/>
      <sz val="11"/>
      <color indexed="63"/>
      <name val="宋体"/>
      <family val="0"/>
    </font>
    <font>
      <b/>
      <sz val="10"/>
      <name val="Arial"/>
      <family val="2"/>
    </font>
    <font>
      <b/>
      <sz val="11"/>
      <color indexed="53"/>
      <name val="宋体"/>
      <family val="0"/>
    </font>
    <font>
      <sz val="11"/>
      <color indexed="16"/>
      <name val="宋体"/>
      <family val="0"/>
    </font>
    <font>
      <sz val="11"/>
      <color indexed="62"/>
      <name val="宋体"/>
      <family val="0"/>
    </font>
    <font>
      <b/>
      <sz val="11"/>
      <color indexed="8"/>
      <name val="宋体"/>
      <family val="0"/>
    </font>
    <font>
      <b/>
      <sz val="11"/>
      <color indexed="9"/>
      <name val="宋体"/>
      <family val="0"/>
    </font>
    <font>
      <b/>
      <sz val="15"/>
      <color indexed="54"/>
      <name val="宋体"/>
      <family val="0"/>
    </font>
    <font>
      <sz val="11"/>
      <color indexed="19"/>
      <name val="宋体"/>
      <family val="0"/>
    </font>
    <font>
      <sz val="11"/>
      <color indexed="53"/>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7"/>
      <name val="宋体"/>
      <family val="0"/>
    </font>
    <font>
      <b/>
      <sz val="18"/>
      <color indexed="54"/>
      <name val="宋体"/>
      <family val="0"/>
    </font>
    <font>
      <u val="single"/>
      <sz val="11"/>
      <color indexed="12"/>
      <name val="宋体"/>
      <family val="0"/>
    </font>
    <font>
      <sz val="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7" fontId="16" fillId="0" borderId="0" applyFont="0" applyFill="0" applyBorder="0" applyAlignment="0" applyProtection="0"/>
    <xf numFmtId="178" fontId="16"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16"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6"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 fillId="0" borderId="0">
      <alignment/>
      <protection/>
    </xf>
  </cellStyleXfs>
  <cellXfs count="219">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Alignment="1">
      <alignment horizontal="center" vertical="center"/>
    </xf>
    <xf numFmtId="0" fontId="0" fillId="33" borderId="0" xfId="0" applyFill="1" applyAlignment="1">
      <alignment/>
    </xf>
    <xf numFmtId="0" fontId="2" fillId="0" borderId="0" xfId="0" applyFont="1" applyAlignment="1">
      <alignment horizontal="center"/>
    </xf>
    <xf numFmtId="0" fontId="2" fillId="33" borderId="0" xfId="0" applyFont="1" applyFill="1" applyAlignment="1">
      <alignment horizontal="center"/>
    </xf>
    <xf numFmtId="0" fontId="3" fillId="0" borderId="0" xfId="0" applyFont="1" applyAlignment="1">
      <alignment horizontal="center" vertical="center"/>
    </xf>
    <xf numFmtId="0" fontId="3" fillId="33" borderId="0" xfId="0" applyFont="1" applyFill="1" applyAlignment="1">
      <alignment horizontal="center" vertical="center"/>
    </xf>
    <xf numFmtId="0" fontId="1" fillId="0" borderId="9" xfId="0" applyFont="1" applyBorder="1" applyAlignment="1">
      <alignment horizontal="center" vertical="center" wrapText="1"/>
    </xf>
    <xf numFmtId="0" fontId="1" fillId="33"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33" borderId="9" xfId="0" applyFont="1" applyFill="1" applyBorder="1" applyAlignment="1">
      <alignment horizontal="center" vertical="center" wrapText="1"/>
    </xf>
    <xf numFmtId="0" fontId="0" fillId="0" borderId="9" xfId="0" applyFont="1" applyBorder="1" applyAlignment="1">
      <alignment horizontal="center" vertical="center" wrapText="1"/>
    </xf>
    <xf numFmtId="180" fontId="0" fillId="33" borderId="9" xfId="0" applyNumberFormat="1" applyFont="1" applyFill="1" applyBorder="1" applyAlignment="1">
      <alignment horizontal="center" vertical="center" wrapText="1"/>
    </xf>
    <xf numFmtId="180" fontId="0" fillId="33" borderId="9" xfId="0" applyNumberFormat="1" applyFont="1" applyFill="1" applyBorder="1" applyAlignment="1">
      <alignment horizontal="center" vertical="center" wrapText="1"/>
    </xf>
    <xf numFmtId="0" fontId="0" fillId="33" borderId="0" xfId="0" applyFill="1" applyAlignment="1">
      <alignment horizontal="center" vertical="center"/>
    </xf>
    <xf numFmtId="181" fontId="0"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3"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5" fillId="0" borderId="15" xfId="0" applyFont="1" applyFill="1" applyBorder="1" applyAlignment="1">
      <alignment vertical="center"/>
    </xf>
    <xf numFmtId="0" fontId="5"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5" fillId="0" borderId="17" xfId="0" applyFont="1" applyFill="1" applyBorder="1" applyAlignment="1">
      <alignment vertical="center"/>
    </xf>
    <xf numFmtId="0" fontId="5" fillId="0" borderId="0" xfId="0" applyFont="1" applyFill="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10" xfId="0" applyFont="1" applyFill="1" applyBorder="1" applyAlignment="1">
      <alignment vertical="center"/>
    </xf>
    <xf numFmtId="0" fontId="5"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6"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6"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6"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3"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0" xfId="0" applyAlignment="1">
      <alignment horizontal="centerContinuous" vertical="center"/>
    </xf>
    <xf numFmtId="0" fontId="0" fillId="0" borderId="10" xfId="0" applyBorder="1" applyAlignment="1">
      <alignment horizontal="center" vertical="center"/>
    </xf>
    <xf numFmtId="0" fontId="0" fillId="33" borderId="0" xfId="0" applyFill="1" applyAlignment="1">
      <alignment vertical="center"/>
    </xf>
    <xf numFmtId="0" fontId="0" fillId="0" borderId="0" xfId="0" applyAlignment="1">
      <alignment horizontal="right"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33" borderId="9" xfId="0" applyFont="1" applyFill="1" applyBorder="1" applyAlignment="1">
      <alignment horizontal="center" vertical="center"/>
    </xf>
    <xf numFmtId="180" fontId="0" fillId="33" borderId="9" xfId="0" applyNumberFormat="1" applyFont="1" applyFill="1" applyBorder="1" applyAlignment="1">
      <alignment horizontal="center" vertical="center"/>
    </xf>
    <xf numFmtId="0" fontId="0" fillId="33" borderId="9" xfId="0" applyFill="1" applyBorder="1" applyAlignment="1">
      <alignment horizontal="center" vertical="center"/>
    </xf>
    <xf numFmtId="49" fontId="54" fillId="0" borderId="9" xfId="0" applyNumberFormat="1" applyFont="1" applyFill="1" applyBorder="1" applyAlignment="1">
      <alignment horizontal="center" vertical="center"/>
    </xf>
    <xf numFmtId="180" fontId="54" fillId="0" borderId="9" xfId="0" applyNumberFormat="1" applyFont="1" applyFill="1" applyBorder="1" applyAlignment="1">
      <alignment horizontal="center" vertical="center"/>
    </xf>
    <xf numFmtId="0" fontId="54"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3"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8" fillId="0" borderId="9" xfId="0" applyNumberFormat="1" applyFont="1" applyFill="1" applyBorder="1" applyAlignment="1" applyProtection="1">
      <alignment horizontal="center" vertical="center"/>
      <protection/>
    </xf>
    <xf numFmtId="0" fontId="8"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6"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4"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4" borderId="9" xfId="0" applyNumberFormat="1" applyFill="1" applyBorder="1" applyAlignment="1">
      <alignment horizontal="center" vertical="center"/>
    </xf>
    <xf numFmtId="4" fontId="0" fillId="34" borderId="9" xfId="0" applyNumberFormat="1" applyFill="1" applyBorder="1" applyAlignment="1">
      <alignment horizontal="center" vertical="center" wrapText="1"/>
    </xf>
    <xf numFmtId="4" fontId="0" fillId="34"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ont="1" applyFill="1" applyBorder="1" applyAlignment="1" applyProtection="1">
      <alignment horizontal="right" vertical="center" wrapText="1"/>
      <protection/>
    </xf>
    <xf numFmtId="0" fontId="0" fillId="0" borderId="9" xfId="0" applyFont="1" applyFill="1" applyBorder="1" applyAlignment="1">
      <alignment horizontal="left" vertical="center" wrapText="1"/>
    </xf>
    <xf numFmtId="49" fontId="0" fillId="0" borderId="9" xfId="0" applyNumberFormat="1" applyFont="1" applyFill="1" applyBorder="1" applyAlignment="1" applyProtection="1">
      <alignment horizontal="left" vertical="center" wrapText="1"/>
      <protection/>
    </xf>
    <xf numFmtId="0" fontId="0" fillId="0" borderId="9" xfId="0" applyBorder="1" applyAlignment="1">
      <alignment/>
    </xf>
    <xf numFmtId="0" fontId="0" fillId="33" borderId="9" xfId="0" applyFill="1" applyBorder="1" applyAlignment="1">
      <alignment horizontal="center" vertical="center" wrapText="1"/>
    </xf>
    <xf numFmtId="0" fontId="0" fillId="0" borderId="9" xfId="0" applyFill="1" applyBorder="1" applyAlignment="1">
      <alignment horizontal="right"/>
    </xf>
    <xf numFmtId="0" fontId="0" fillId="0" borderId="9" xfId="0" applyFill="1" applyBorder="1" applyAlignment="1">
      <alignment horizontal="right" vertical="center" wrapText="1"/>
    </xf>
    <xf numFmtId="0" fontId="0" fillId="0" borderId="9" xfId="0" applyFill="1" applyBorder="1" applyAlignment="1">
      <alignment horizontal="center"/>
    </xf>
    <xf numFmtId="0" fontId="0" fillId="0" borderId="9" xfId="0" applyFill="1" applyBorder="1" applyAlignment="1">
      <alignment horizontal="left" vertical="center" wrapText="1"/>
    </xf>
    <xf numFmtId="180" fontId="0" fillId="0" borderId="9" xfId="0" applyNumberFormat="1" applyFill="1" applyBorder="1" applyAlignment="1">
      <alignment horizontal="right" vertical="center" wrapText="1"/>
    </xf>
    <xf numFmtId="0" fontId="0" fillId="0" borderId="9" xfId="0" applyFill="1" applyBorder="1" applyAlignment="1">
      <alignment horizontal="center"/>
    </xf>
    <xf numFmtId="0" fontId="0" fillId="0" borderId="0" xfId="0"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xf>
    <xf numFmtId="0" fontId="3"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0" fillId="0" borderId="0" xfId="0" applyFont="1" applyFill="1" applyBorder="1" applyAlignment="1">
      <alignment horizontal="center" vertical="center"/>
    </xf>
    <xf numFmtId="0" fontId="8" fillId="0" borderId="9"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49" fontId="0" fillId="0" borderId="9"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left" vertical="center" wrapText="1"/>
    </xf>
    <xf numFmtId="0" fontId="0" fillId="33" borderId="9" xfId="0" applyFill="1" applyBorder="1" applyAlignment="1">
      <alignment horizontal="right" vertical="center" wrapText="1"/>
    </xf>
    <xf numFmtId="0" fontId="0" fillId="33" borderId="9" xfId="0" applyFill="1" applyBorder="1" applyAlignment="1">
      <alignment horizontal="left" vertical="center" wrapText="1"/>
    </xf>
    <xf numFmtId="180" fontId="0" fillId="0" borderId="9" xfId="0" applyNumberFormat="1" applyFill="1" applyBorder="1" applyAlignment="1">
      <alignment horizontal="center" vertical="center" wrapText="1"/>
    </xf>
    <xf numFmtId="180" fontId="0" fillId="0" borderId="9" xfId="0" applyNumberFormat="1" applyFill="1" applyBorder="1" applyAlignment="1">
      <alignment/>
    </xf>
    <xf numFmtId="180" fontId="0" fillId="33" borderId="9" xfId="0" applyNumberFormat="1" applyFill="1" applyBorder="1" applyAlignment="1">
      <alignment horizontal="right" vertical="center" wrapText="1"/>
    </xf>
    <xf numFmtId="180" fontId="0" fillId="0" borderId="9" xfId="0" applyNumberFormat="1" applyBorder="1" applyAlignment="1">
      <alignment horizontal="center" vertical="center" wrapText="1"/>
    </xf>
    <xf numFmtId="0" fontId="0" fillId="0" borderId="0" xfId="0" applyFont="1" applyFill="1" applyBorder="1" applyAlignment="1">
      <alignment horizontal="left" wrapText="1"/>
    </xf>
    <xf numFmtId="0" fontId="0" fillId="0" borderId="0" xfId="0" applyFont="1" applyFill="1" applyAlignment="1">
      <alignment horizontal="left" vertical="center"/>
    </xf>
    <xf numFmtId="0" fontId="0" fillId="0" borderId="0" xfId="0" applyFont="1" applyFill="1" applyAlignment="1">
      <alignment horizontal="left" vertical="top"/>
    </xf>
    <xf numFmtId="0" fontId="3" fillId="0" borderId="0" xfId="0" applyFont="1" applyFill="1" applyAlignment="1">
      <alignment horizontal="center" vertical="center"/>
    </xf>
    <xf numFmtId="0" fontId="0" fillId="0" borderId="0" xfId="0" applyFont="1" applyFill="1" applyAlignment="1">
      <alignment horizontal="lef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4" fontId="0" fillId="33"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xf>
    <xf numFmtId="180" fontId="0" fillId="0" borderId="9" xfId="0" applyNumberFormat="1" applyFont="1" applyFill="1" applyBorder="1" applyAlignment="1">
      <alignment horizontal="center"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6"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4" borderId="9" xfId="0" applyNumberFormat="1" applyFont="1" applyFill="1" applyBorder="1" applyAlignment="1">
      <alignment horizontal="right" vertical="center" wrapText="1"/>
    </xf>
    <xf numFmtId="4" fontId="0" fillId="34"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8" fillId="0" borderId="9" xfId="0" applyNumberFormat="1" applyFont="1" applyFill="1" applyBorder="1" applyAlignment="1" applyProtection="1">
      <alignment horizontal="center" vertical="center"/>
      <protection/>
    </xf>
    <xf numFmtId="0" fontId="0" fillId="0" borderId="9" xfId="0" applyFill="1" applyBorder="1" applyAlignment="1">
      <alignment horizontal="center" vertical="center"/>
    </xf>
    <xf numFmtId="0" fontId="0" fillId="34" borderId="9" xfId="0" applyFill="1" applyBorder="1" applyAlignment="1">
      <alignment horizontal="center" vertical="center"/>
    </xf>
    <xf numFmtId="0" fontId="0" fillId="33" borderId="9" xfId="0" applyFill="1" applyBorder="1" applyAlignment="1">
      <alignment horizontal="center" vertical="center"/>
    </xf>
    <xf numFmtId="180" fontId="0" fillId="33" borderId="9" xfId="0" applyNumberFormat="1" applyFill="1" applyBorder="1" applyAlignment="1">
      <alignment horizontal="center" vertical="center"/>
    </xf>
    <xf numFmtId="0" fontId="0" fillId="33" borderId="9" xfId="0" applyFill="1" applyBorder="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2"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10"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10" fillId="0" borderId="9"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10" fillId="0" borderId="13" xfId="0" applyNumberFormat="1" applyFont="1" applyBorder="1" applyAlignment="1">
      <alignment horizontal="center" vertical="center"/>
    </xf>
    <xf numFmtId="0" fontId="6"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2" fillId="0" borderId="9" xfId="0" applyNumberFormat="1" applyFon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2" sqref="A2"/>
    </sheetView>
  </sheetViews>
  <sheetFormatPr defaultColWidth="9.16015625" defaultRowHeight="11.25"/>
  <cols>
    <col min="1" max="1" width="163" style="0" customWidth="1"/>
    <col min="2" max="2" width="62.83203125" style="0" customWidth="1"/>
  </cols>
  <sheetData>
    <row r="1" ht="11.25">
      <c r="A1" t="s">
        <v>0</v>
      </c>
    </row>
    <row r="2" ht="93" customHeight="1">
      <c r="A2" s="215" t="s">
        <v>1</v>
      </c>
    </row>
    <row r="3" spans="1:14" ht="93.75" customHeight="1">
      <c r="A3" s="216"/>
      <c r="N3" s="66"/>
    </row>
    <row r="4" ht="81.75" customHeight="1">
      <c r="A4" s="217" t="s">
        <v>2</v>
      </c>
    </row>
    <row r="5" ht="40.5" customHeight="1">
      <c r="A5" s="217" t="s">
        <v>3</v>
      </c>
    </row>
    <row r="6" ht="36.75" customHeight="1">
      <c r="A6" s="217" t="s">
        <v>4</v>
      </c>
    </row>
    <row r="7" ht="12.75" customHeight="1">
      <c r="A7" s="218"/>
    </row>
    <row r="8" ht="12.75" customHeight="1">
      <c r="A8" s="218"/>
    </row>
    <row r="9" ht="12.75" customHeight="1">
      <c r="A9" s="218"/>
    </row>
    <row r="10" ht="12.75" customHeight="1">
      <c r="A10" s="218"/>
    </row>
    <row r="11" ht="12.75" customHeight="1">
      <c r="A11" s="218"/>
    </row>
    <row r="12" ht="12.75" customHeight="1">
      <c r="A12" s="218"/>
    </row>
    <row r="13" ht="12.75" customHeight="1">
      <c r="A13" s="218"/>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F56"/>
  <sheetViews>
    <sheetView showGridLines="0" showZeros="0" workbookViewId="0" topLeftCell="A1">
      <selection activeCell="A2" sqref="A2"/>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6" t="s">
        <v>25</v>
      </c>
    </row>
    <row r="2" spans="1:6" ht="28.5" customHeight="1">
      <c r="A2" s="85" t="s">
        <v>26</v>
      </c>
      <c r="B2" s="85"/>
      <c r="C2" s="85"/>
      <c r="D2" s="85"/>
      <c r="E2" s="85"/>
      <c r="F2" s="85"/>
    </row>
    <row r="3" ht="22.5" customHeight="1">
      <c r="F3" s="3" t="s">
        <v>48</v>
      </c>
    </row>
    <row r="4" spans="1:6" ht="22.5" customHeight="1">
      <c r="A4" s="87" t="s">
        <v>177</v>
      </c>
      <c r="B4" s="87" t="s">
        <v>178</v>
      </c>
      <c r="C4" s="87" t="s">
        <v>128</v>
      </c>
      <c r="D4" s="87" t="s">
        <v>150</v>
      </c>
      <c r="E4" s="87" t="s">
        <v>151</v>
      </c>
      <c r="F4" s="87" t="s">
        <v>153</v>
      </c>
    </row>
    <row r="5" spans="1:6" ht="21.75" customHeight="1">
      <c r="A5" s="133" t="s">
        <v>138</v>
      </c>
      <c r="B5" s="134" t="s">
        <v>138</v>
      </c>
      <c r="C5" s="76">
        <v>1</v>
      </c>
      <c r="D5" s="76">
        <v>2</v>
      </c>
      <c r="E5" s="76">
        <v>3</v>
      </c>
      <c r="F5" s="76" t="s">
        <v>138</v>
      </c>
    </row>
    <row r="6" spans="1:6" ht="17.25" customHeight="1">
      <c r="A6" s="133"/>
      <c r="B6" s="134" t="s">
        <v>128</v>
      </c>
      <c r="C6" s="119">
        <v>6257.592091</v>
      </c>
      <c r="D6" s="135">
        <v>6194.58</v>
      </c>
      <c r="E6" s="135">
        <f>E32+E33+E35+E37+E40+E43+E44+E45+E46</f>
        <v>63.012691000000004</v>
      </c>
      <c r="F6" s="78"/>
    </row>
    <row r="7" spans="1:6" ht="17.25" customHeight="1">
      <c r="A7" s="136" t="s">
        <v>182</v>
      </c>
      <c r="B7" s="137" t="s">
        <v>183</v>
      </c>
      <c r="C7" s="119">
        <v>6075.21194</v>
      </c>
      <c r="D7" s="119">
        <v>6075.21194</v>
      </c>
      <c r="E7" s="119"/>
      <c r="F7" s="78"/>
    </row>
    <row r="8" spans="1:6" ht="17.25" customHeight="1">
      <c r="A8" s="136" t="s">
        <v>184</v>
      </c>
      <c r="B8" s="137" t="s">
        <v>185</v>
      </c>
      <c r="C8" s="119">
        <v>1277.814</v>
      </c>
      <c r="D8" s="119">
        <v>1277.814</v>
      </c>
      <c r="E8" s="119"/>
      <c r="F8" s="78"/>
    </row>
    <row r="9" spans="1:6" ht="17.25" customHeight="1">
      <c r="A9" s="136" t="s">
        <v>186</v>
      </c>
      <c r="B9" s="137" t="s">
        <v>187</v>
      </c>
      <c r="C9" s="119">
        <f>C10+C11</f>
        <v>466.8516</v>
      </c>
      <c r="D9" s="119">
        <f>D10+D11</f>
        <v>466.8516</v>
      </c>
      <c r="E9" s="119"/>
      <c r="F9" s="87"/>
    </row>
    <row r="10" spans="1:6" ht="17.25" customHeight="1">
      <c r="A10" s="136" t="s">
        <v>188</v>
      </c>
      <c r="B10" s="137" t="s">
        <v>189</v>
      </c>
      <c r="C10" s="119">
        <v>8.922</v>
      </c>
      <c r="D10" s="119">
        <v>8.922</v>
      </c>
      <c r="E10" s="119"/>
      <c r="F10" s="76"/>
    </row>
    <row r="11" spans="1:6" ht="17.25" customHeight="1">
      <c r="A11" s="136" t="s">
        <v>190</v>
      </c>
      <c r="B11" s="137" t="s">
        <v>191</v>
      </c>
      <c r="C11" s="119">
        <v>457.9296</v>
      </c>
      <c r="D11" s="119">
        <v>457.9296</v>
      </c>
      <c r="E11" s="119"/>
      <c r="F11" s="78"/>
    </row>
    <row r="12" spans="1:6" ht="17.25" customHeight="1">
      <c r="A12" s="136" t="s">
        <v>192</v>
      </c>
      <c r="B12" s="137" t="s">
        <v>193</v>
      </c>
      <c r="C12" s="119">
        <v>106.4845</v>
      </c>
      <c r="D12" s="119">
        <v>106.4845</v>
      </c>
      <c r="E12" s="119"/>
      <c r="F12" s="78"/>
    </row>
    <row r="13" spans="1:6" ht="12.75" customHeight="1">
      <c r="A13" s="136" t="s">
        <v>194</v>
      </c>
      <c r="B13" s="137" t="s">
        <v>195</v>
      </c>
      <c r="C13" s="119">
        <v>478.225</v>
      </c>
      <c r="D13" s="119">
        <v>478.225</v>
      </c>
      <c r="E13" s="119"/>
      <c r="F13" s="138"/>
    </row>
    <row r="14" spans="1:6" ht="12.75" customHeight="1">
      <c r="A14" s="136" t="s">
        <v>196</v>
      </c>
      <c r="B14" s="137" t="s">
        <v>197</v>
      </c>
      <c r="C14" s="119">
        <v>677.946</v>
      </c>
      <c r="D14" s="119">
        <v>677.946</v>
      </c>
      <c r="E14" s="119"/>
      <c r="F14" s="138"/>
    </row>
    <row r="15" spans="1:6" ht="12.75" customHeight="1">
      <c r="A15" s="136" t="s">
        <v>198</v>
      </c>
      <c r="B15" s="137" t="s">
        <v>199</v>
      </c>
      <c r="C15" s="119">
        <v>368.2852000000001</v>
      </c>
      <c r="D15" s="119">
        <v>368.2852000000001</v>
      </c>
      <c r="E15" s="119"/>
      <c r="F15" s="138"/>
    </row>
    <row r="16" spans="1:6" ht="12.75" customHeight="1">
      <c r="A16" s="136" t="s">
        <v>200</v>
      </c>
      <c r="B16" s="137" t="s">
        <v>201</v>
      </c>
      <c r="C16" s="119">
        <v>130.115232</v>
      </c>
      <c r="D16" s="119">
        <v>130.115232</v>
      </c>
      <c r="E16" s="119"/>
      <c r="F16" s="138"/>
    </row>
    <row r="17" spans="1:6" ht="12.75" customHeight="1">
      <c r="A17" s="136" t="s">
        <v>202</v>
      </c>
      <c r="B17" s="137" t="s">
        <v>203</v>
      </c>
      <c r="C17" s="119">
        <v>65.057616</v>
      </c>
      <c r="D17" s="119">
        <v>65.057616</v>
      </c>
      <c r="E17" s="119"/>
      <c r="F17" s="138"/>
    </row>
    <row r="18" spans="1:6" ht="12.75" customHeight="1">
      <c r="A18" s="136" t="s">
        <v>204</v>
      </c>
      <c r="B18" s="137" t="s">
        <v>205</v>
      </c>
      <c r="C18" s="119">
        <f>C19+C20+C21+C22</f>
        <v>59.878824</v>
      </c>
      <c r="D18" s="119">
        <f>D19+D20+D21+D22</f>
        <v>59.878824</v>
      </c>
      <c r="E18" s="119"/>
      <c r="F18" s="138"/>
    </row>
    <row r="19" spans="1:6" ht="12.75" customHeight="1">
      <c r="A19" s="136" t="s">
        <v>206</v>
      </c>
      <c r="B19" s="137" t="s">
        <v>207</v>
      </c>
      <c r="C19" s="119">
        <v>18.973247999999998</v>
      </c>
      <c r="D19" s="119">
        <v>18.973247999999998</v>
      </c>
      <c r="E19" s="119"/>
      <c r="F19" s="138"/>
    </row>
    <row r="20" spans="1:6" ht="12.75" customHeight="1">
      <c r="A20" s="136" t="s">
        <v>208</v>
      </c>
      <c r="B20" s="137" t="s">
        <v>209</v>
      </c>
      <c r="C20" s="119">
        <v>19.422691</v>
      </c>
      <c r="D20" s="119">
        <v>19.422691</v>
      </c>
      <c r="E20" s="119"/>
      <c r="F20" s="138"/>
    </row>
    <row r="21" spans="1:6" ht="12.75" customHeight="1">
      <c r="A21" s="136" t="s">
        <v>210</v>
      </c>
      <c r="B21" s="137" t="s">
        <v>211</v>
      </c>
      <c r="C21" s="119">
        <v>19.517285</v>
      </c>
      <c r="D21" s="119">
        <v>19.517285</v>
      </c>
      <c r="E21" s="119"/>
      <c r="F21" s="138"/>
    </row>
    <row r="22" spans="1:6" ht="12.75" customHeight="1">
      <c r="A22" s="136" t="s">
        <v>212</v>
      </c>
      <c r="B22" s="137" t="s">
        <v>213</v>
      </c>
      <c r="C22" s="119">
        <v>1.9656</v>
      </c>
      <c r="D22" s="119">
        <v>1.9656</v>
      </c>
      <c r="E22" s="119"/>
      <c r="F22" s="138"/>
    </row>
    <row r="23" spans="1:6" ht="12.75" customHeight="1">
      <c r="A23" s="136" t="s">
        <v>214</v>
      </c>
      <c r="B23" s="137" t="s">
        <v>215</v>
      </c>
      <c r="C23" s="119">
        <v>291.34036799999996</v>
      </c>
      <c r="D23" s="119">
        <v>291.34036799999996</v>
      </c>
      <c r="E23" s="119"/>
      <c r="F23" s="138"/>
    </row>
    <row r="24" spans="1:6" ht="12.75" customHeight="1">
      <c r="A24" s="136" t="s">
        <v>216</v>
      </c>
      <c r="B24" s="137" t="s">
        <v>217</v>
      </c>
      <c r="C24" s="119">
        <f>C25+C26+C27+C28+C29+C30</f>
        <v>2153.2136</v>
      </c>
      <c r="D24" s="119">
        <f>D25+D26+D27+D28+D29+D30</f>
        <v>2153.2136</v>
      </c>
      <c r="E24" s="119"/>
      <c r="F24" s="138"/>
    </row>
    <row r="25" spans="1:6" ht="12.75" customHeight="1">
      <c r="A25" s="136" t="s">
        <v>218</v>
      </c>
      <c r="B25" s="137" t="s">
        <v>219</v>
      </c>
      <c r="C25" s="119">
        <v>3.1104</v>
      </c>
      <c r="D25" s="119">
        <v>3.1104</v>
      </c>
      <c r="E25" s="119"/>
      <c r="F25" s="138"/>
    </row>
    <row r="26" spans="1:6" ht="12.75" customHeight="1">
      <c r="A26" s="136" t="s">
        <v>220</v>
      </c>
      <c r="B26" s="137" t="s">
        <v>221</v>
      </c>
      <c r="C26" s="119">
        <v>2.1144</v>
      </c>
      <c r="D26" s="119">
        <v>2.1144</v>
      </c>
      <c r="E26" s="119"/>
      <c r="F26" s="138"/>
    </row>
    <row r="27" spans="1:6" ht="12.75" customHeight="1">
      <c r="A27" s="136" t="s">
        <v>222</v>
      </c>
      <c r="B27" s="137" t="s">
        <v>223</v>
      </c>
      <c r="C27" s="119">
        <v>90.4288</v>
      </c>
      <c r="D27" s="119">
        <v>90.4288</v>
      </c>
      <c r="E27" s="119"/>
      <c r="F27" s="138"/>
    </row>
    <row r="28" spans="1:6" ht="12.75" customHeight="1">
      <c r="A28" s="136" t="s">
        <v>224</v>
      </c>
      <c r="B28" s="137" t="s">
        <v>225</v>
      </c>
      <c r="C28" s="119">
        <v>72.96</v>
      </c>
      <c r="D28" s="119">
        <v>72.96</v>
      </c>
      <c r="E28" s="119"/>
      <c r="F28" s="138"/>
    </row>
    <row r="29" spans="1:6" ht="12.75" customHeight="1">
      <c r="A29" s="136" t="s">
        <v>226</v>
      </c>
      <c r="B29" s="137" t="s">
        <v>227</v>
      </c>
      <c r="C29" s="119">
        <v>311.6</v>
      </c>
      <c r="D29" s="119">
        <v>311.6</v>
      </c>
      <c r="E29" s="119"/>
      <c r="F29" s="138"/>
    </row>
    <row r="30" spans="1:6" ht="12.75" customHeight="1">
      <c r="A30" s="136" t="s">
        <v>228</v>
      </c>
      <c r="B30" s="137" t="s">
        <v>229</v>
      </c>
      <c r="C30" s="119">
        <v>1673</v>
      </c>
      <c r="D30" s="119">
        <v>1673</v>
      </c>
      <c r="E30" s="119"/>
      <c r="F30" s="138"/>
    </row>
    <row r="31" spans="1:6" ht="12.75" customHeight="1">
      <c r="A31" s="136" t="s">
        <v>230</v>
      </c>
      <c r="B31" s="137" t="s">
        <v>231</v>
      </c>
      <c r="C31" s="119">
        <f>C32+C33+C35+C37+C40+C43+C44+C45+C46</f>
        <v>63.012691000000004</v>
      </c>
      <c r="D31" s="119"/>
      <c r="E31" s="119">
        <f>E32+E33+E35+E37+E40+E43+E44+E45+E46</f>
        <v>63.012691000000004</v>
      </c>
      <c r="F31" s="138"/>
    </row>
    <row r="32" spans="1:6" ht="12.75" customHeight="1">
      <c r="A32" s="136" t="s">
        <v>232</v>
      </c>
      <c r="B32" s="137" t="s">
        <v>233</v>
      </c>
      <c r="C32" s="119">
        <v>2</v>
      </c>
      <c r="D32" s="119"/>
      <c r="E32" s="119">
        <v>2</v>
      </c>
      <c r="F32" s="138"/>
    </row>
    <row r="33" spans="1:6" ht="12.75" customHeight="1">
      <c r="A33" s="136" t="s">
        <v>234</v>
      </c>
      <c r="B33" s="137" t="s">
        <v>235</v>
      </c>
      <c r="C33" s="119">
        <v>0.2</v>
      </c>
      <c r="D33" s="119"/>
      <c r="E33" s="119">
        <v>0.2</v>
      </c>
      <c r="F33" s="138"/>
    </row>
    <row r="34" spans="1:6" ht="12.75" customHeight="1">
      <c r="A34" s="136" t="s">
        <v>236</v>
      </c>
      <c r="B34" s="137" t="s">
        <v>237</v>
      </c>
      <c r="C34" s="119"/>
      <c r="D34" s="119"/>
      <c r="E34" s="119"/>
      <c r="F34" s="138"/>
    </row>
    <row r="35" spans="1:6" ht="12.75" customHeight="1">
      <c r="A35" s="136" t="s">
        <v>238</v>
      </c>
      <c r="B35" s="137" t="s">
        <v>239</v>
      </c>
      <c r="C35" s="119">
        <v>0.2</v>
      </c>
      <c r="D35" s="119"/>
      <c r="E35" s="119">
        <v>0.2</v>
      </c>
      <c r="F35" s="138"/>
    </row>
    <row r="36" spans="1:6" ht="12.75" customHeight="1">
      <c r="A36" s="136" t="s">
        <v>240</v>
      </c>
      <c r="B36" s="137" t="s">
        <v>241</v>
      </c>
      <c r="C36" s="119"/>
      <c r="D36" s="119"/>
      <c r="E36" s="119"/>
      <c r="F36" s="138"/>
    </row>
    <row r="37" spans="1:6" ht="12.75" customHeight="1">
      <c r="A37" s="136" t="s">
        <v>242</v>
      </c>
      <c r="B37" s="137" t="s">
        <v>243</v>
      </c>
      <c r="C37" s="119">
        <v>0.1</v>
      </c>
      <c r="D37" s="119"/>
      <c r="E37" s="119">
        <v>0.1</v>
      </c>
      <c r="F37" s="138"/>
    </row>
    <row r="38" spans="1:6" ht="12.75" customHeight="1">
      <c r="A38" s="136" t="s">
        <v>244</v>
      </c>
      <c r="B38" s="137" t="s">
        <v>245</v>
      </c>
      <c r="C38" s="119"/>
      <c r="D38" s="119"/>
      <c r="E38" s="119"/>
      <c r="F38" s="138"/>
    </row>
    <row r="39" spans="1:6" ht="12.75" customHeight="1">
      <c r="A39" s="136" t="s">
        <v>246</v>
      </c>
      <c r="B39" s="137" t="s">
        <v>247</v>
      </c>
      <c r="C39" s="119"/>
      <c r="D39" s="119"/>
      <c r="E39" s="119"/>
      <c r="F39" s="138"/>
    </row>
    <row r="40" spans="1:6" ht="12.75" customHeight="1">
      <c r="A40" s="136" t="s">
        <v>248</v>
      </c>
      <c r="B40" s="137" t="s">
        <v>249</v>
      </c>
      <c r="C40" s="119">
        <v>2</v>
      </c>
      <c r="D40" s="119"/>
      <c r="E40" s="119">
        <v>2</v>
      </c>
      <c r="F40" s="138"/>
    </row>
    <row r="41" spans="1:6" ht="12.75" customHeight="1">
      <c r="A41" s="136" t="s">
        <v>250</v>
      </c>
      <c r="B41" s="137" t="s">
        <v>251</v>
      </c>
      <c r="C41" s="119"/>
      <c r="D41" s="119"/>
      <c r="E41" s="119"/>
      <c r="F41" s="138"/>
    </row>
    <row r="42" spans="1:6" ht="12.75" customHeight="1">
      <c r="A42" s="136">
        <v>30228</v>
      </c>
      <c r="B42" s="137" t="s">
        <v>252</v>
      </c>
      <c r="C42" s="119">
        <v>44.562691</v>
      </c>
      <c r="D42" s="119"/>
      <c r="E42" s="119">
        <v>44.562691</v>
      </c>
      <c r="F42" s="138"/>
    </row>
    <row r="43" spans="1:6" ht="12.75" customHeight="1">
      <c r="A43" s="136" t="s">
        <v>253</v>
      </c>
      <c r="B43" s="137" t="s">
        <v>254</v>
      </c>
      <c r="C43" s="119">
        <v>29.134037</v>
      </c>
      <c r="D43" s="119"/>
      <c r="E43" s="119">
        <v>29.134037</v>
      </c>
      <c r="F43" s="138"/>
    </row>
    <row r="44" spans="1:6" ht="12.75" customHeight="1">
      <c r="A44" s="136" t="s">
        <v>255</v>
      </c>
      <c r="B44" s="137" t="s">
        <v>256</v>
      </c>
      <c r="C44" s="119">
        <v>15.428653999999998</v>
      </c>
      <c r="D44" s="119"/>
      <c r="E44" s="119">
        <v>15.428653999999998</v>
      </c>
      <c r="F44" s="138"/>
    </row>
    <row r="45" spans="1:6" ht="12.75" customHeight="1">
      <c r="A45" s="136" t="s">
        <v>257</v>
      </c>
      <c r="B45" s="137" t="s">
        <v>258</v>
      </c>
      <c r="C45" s="119">
        <v>2.7</v>
      </c>
      <c r="D45" s="119"/>
      <c r="E45" s="119">
        <v>2.7</v>
      </c>
      <c r="F45" s="138"/>
    </row>
    <row r="46" spans="1:6" ht="12.75" customHeight="1">
      <c r="A46" s="136" t="s">
        <v>259</v>
      </c>
      <c r="B46" s="137" t="s">
        <v>260</v>
      </c>
      <c r="C46" s="119">
        <v>11.25</v>
      </c>
      <c r="D46" s="119"/>
      <c r="E46" s="119">
        <v>11.25</v>
      </c>
      <c r="F46" s="138"/>
    </row>
    <row r="47" spans="1:6" ht="12.75" customHeight="1">
      <c r="A47" s="136" t="s">
        <v>261</v>
      </c>
      <c r="B47" s="137" t="s">
        <v>262</v>
      </c>
      <c r="C47" s="119">
        <f>C49+C51+C53+C54+C56</f>
        <v>119.368956</v>
      </c>
      <c r="D47" s="119">
        <v>119.37</v>
      </c>
      <c r="E47" s="119"/>
      <c r="F47" s="138"/>
    </row>
    <row r="48" spans="1:6" ht="12.75" customHeight="1">
      <c r="A48" s="136" t="s">
        <v>263</v>
      </c>
      <c r="B48" s="137" t="s">
        <v>264</v>
      </c>
      <c r="C48" s="119">
        <v>1.44</v>
      </c>
      <c r="D48" s="119">
        <v>1.44</v>
      </c>
      <c r="E48" s="119"/>
      <c r="F48" s="138"/>
    </row>
    <row r="49" spans="1:6" ht="12.75" customHeight="1">
      <c r="A49" s="136" t="s">
        <v>265</v>
      </c>
      <c r="B49" s="137" t="s">
        <v>266</v>
      </c>
      <c r="C49" s="119">
        <v>1.44</v>
      </c>
      <c r="D49" s="119">
        <v>1.44</v>
      </c>
      <c r="E49" s="119"/>
      <c r="F49" s="138"/>
    </row>
    <row r="50" spans="1:6" ht="12.75" customHeight="1">
      <c r="A50" s="136" t="s">
        <v>267</v>
      </c>
      <c r="B50" s="137" t="s">
        <v>268</v>
      </c>
      <c r="C50" s="119">
        <v>9.32</v>
      </c>
      <c r="D50" s="119">
        <v>9.318646</v>
      </c>
      <c r="E50" s="119"/>
      <c r="F50" s="138"/>
    </row>
    <row r="51" spans="1:6" ht="12.75" customHeight="1">
      <c r="A51" s="136" t="s">
        <v>269</v>
      </c>
      <c r="B51" s="137" t="s">
        <v>270</v>
      </c>
      <c r="C51" s="119">
        <v>9.318646</v>
      </c>
      <c r="D51" s="119">
        <v>9.318646</v>
      </c>
      <c r="E51" s="119"/>
      <c r="F51" s="138"/>
    </row>
    <row r="52" spans="1:6" ht="12.75" customHeight="1">
      <c r="A52" s="136" t="s">
        <v>271</v>
      </c>
      <c r="B52" s="137" t="s">
        <v>272</v>
      </c>
      <c r="C52" s="119">
        <v>20.143</v>
      </c>
      <c r="D52" s="119">
        <v>20.143</v>
      </c>
      <c r="E52" s="119"/>
      <c r="F52" s="138"/>
    </row>
    <row r="53" spans="1:6" ht="12.75" customHeight="1">
      <c r="A53" s="136" t="s">
        <v>273</v>
      </c>
      <c r="B53" s="137" t="s">
        <v>274</v>
      </c>
      <c r="C53" s="119">
        <v>19.38</v>
      </c>
      <c r="D53" s="119">
        <v>19.38</v>
      </c>
      <c r="E53" s="119"/>
      <c r="F53" s="138"/>
    </row>
    <row r="54" spans="1:6" ht="12.75" customHeight="1">
      <c r="A54" s="136" t="s">
        <v>275</v>
      </c>
      <c r="B54" s="137" t="s">
        <v>276</v>
      </c>
      <c r="C54" s="119">
        <v>0.7632</v>
      </c>
      <c r="D54" s="119">
        <v>0.7632</v>
      </c>
      <c r="E54" s="119"/>
      <c r="F54" s="138"/>
    </row>
    <row r="55" spans="1:6" ht="12.75" customHeight="1">
      <c r="A55" s="136" t="s">
        <v>277</v>
      </c>
      <c r="B55" s="137" t="s">
        <v>268</v>
      </c>
      <c r="C55" s="119">
        <v>88.47</v>
      </c>
      <c r="D55" s="119">
        <v>88.46710999999999</v>
      </c>
      <c r="E55" s="119"/>
      <c r="F55" s="138"/>
    </row>
    <row r="56" spans="1:6" ht="12.75" customHeight="1">
      <c r="A56" s="136" t="s">
        <v>278</v>
      </c>
      <c r="B56" s="137" t="s">
        <v>279</v>
      </c>
      <c r="C56" s="119">
        <v>88.46710999999999</v>
      </c>
      <c r="D56" s="119">
        <v>88.46710999999999</v>
      </c>
      <c r="E56" s="119"/>
      <c r="F56" s="138"/>
    </row>
  </sheetData>
  <sheetProtection/>
  <printOptions horizontalCentered="1"/>
  <pageMargins left="0.59" right="0.59" top="0.7900000000000001" bottom="0.7900000000000001" header="0.5" footer="0.5"/>
  <pageSetup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2" sqref="A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6" t="s">
        <v>27</v>
      </c>
      <c r="B1" s="107"/>
      <c r="C1" s="107"/>
      <c r="D1" s="107"/>
      <c r="E1" s="107"/>
      <c r="F1" s="108"/>
    </row>
    <row r="2" spans="1:6" ht="16.5" customHeight="1">
      <c r="A2" s="109" t="s">
        <v>28</v>
      </c>
      <c r="B2" s="110"/>
      <c r="C2" s="110"/>
      <c r="D2" s="110"/>
      <c r="E2" s="110"/>
      <c r="F2" s="110"/>
    </row>
    <row r="3" spans="1:6" ht="16.5" customHeight="1">
      <c r="A3" s="111"/>
      <c r="B3" s="111"/>
      <c r="C3" s="112"/>
      <c r="D3" s="112"/>
      <c r="E3" s="113"/>
      <c r="F3" s="113" t="s">
        <v>48</v>
      </c>
    </row>
    <row r="4" spans="1:6" ht="16.5" customHeight="1">
      <c r="A4" s="114" t="s">
        <v>49</v>
      </c>
      <c r="B4" s="114"/>
      <c r="C4" s="114" t="s">
        <v>50</v>
      </c>
      <c r="D4" s="114"/>
      <c r="E4" s="114"/>
      <c r="F4" s="114"/>
    </row>
    <row r="5" spans="1:6" ht="16.5" customHeight="1">
      <c r="A5" s="114" t="s">
        <v>51</v>
      </c>
      <c r="B5" s="114" t="s">
        <v>52</v>
      </c>
      <c r="C5" s="114" t="s">
        <v>53</v>
      </c>
      <c r="D5" s="115" t="s">
        <v>52</v>
      </c>
      <c r="E5" s="114" t="s">
        <v>54</v>
      </c>
      <c r="F5" s="114" t="s">
        <v>52</v>
      </c>
    </row>
    <row r="6" spans="1:6" ht="16.5" customHeight="1">
      <c r="A6" s="116" t="s">
        <v>280</v>
      </c>
      <c r="B6" s="117"/>
      <c r="C6" s="118" t="s">
        <v>281</v>
      </c>
      <c r="D6" s="119"/>
      <c r="E6" s="120" t="s">
        <v>282</v>
      </c>
      <c r="F6" s="121">
        <f>SUM(F7:F10)</f>
        <v>0</v>
      </c>
    </row>
    <row r="7" spans="1:6" ht="16.5" customHeight="1">
      <c r="A7" s="122"/>
      <c r="B7" s="117"/>
      <c r="C7" s="118" t="s">
        <v>283</v>
      </c>
      <c r="D7" s="119"/>
      <c r="E7" s="123" t="s">
        <v>284</v>
      </c>
      <c r="F7" s="124"/>
    </row>
    <row r="8" spans="1:8" ht="16.5" customHeight="1">
      <c r="A8" s="122"/>
      <c r="B8" s="117"/>
      <c r="C8" s="118" t="s">
        <v>285</v>
      </c>
      <c r="D8" s="119"/>
      <c r="E8" s="123" t="s">
        <v>286</v>
      </c>
      <c r="F8" s="124"/>
      <c r="H8" s="66"/>
    </row>
    <row r="9" spans="1:6" ht="16.5" customHeight="1">
      <c r="A9" s="116"/>
      <c r="B9" s="117"/>
      <c r="C9" s="118" t="s">
        <v>287</v>
      </c>
      <c r="D9" s="119"/>
      <c r="E9" s="123" t="s">
        <v>288</v>
      </c>
      <c r="F9" s="124"/>
    </row>
    <row r="10" spans="1:7" ht="16.5" customHeight="1">
      <c r="A10" s="116"/>
      <c r="B10" s="117"/>
      <c r="C10" s="118" t="s">
        <v>289</v>
      </c>
      <c r="D10" s="119"/>
      <c r="E10" s="123" t="s">
        <v>290</v>
      </c>
      <c r="F10" s="124"/>
      <c r="G10" s="66"/>
    </row>
    <row r="11" spans="1:7" ht="16.5" customHeight="1">
      <c r="A11" s="122"/>
      <c r="B11" s="117"/>
      <c r="C11" s="118" t="s">
        <v>291</v>
      </c>
      <c r="D11" s="119"/>
      <c r="E11" s="123" t="s">
        <v>292</v>
      </c>
      <c r="F11" s="121">
        <f>SUM(F12:F21)</f>
        <v>0</v>
      </c>
      <c r="G11" s="66"/>
    </row>
    <row r="12" spans="1:7" ht="16.5" customHeight="1">
      <c r="A12" s="122"/>
      <c r="B12" s="117"/>
      <c r="C12" s="118" t="s">
        <v>293</v>
      </c>
      <c r="D12" s="119"/>
      <c r="E12" s="123" t="s">
        <v>284</v>
      </c>
      <c r="F12" s="124"/>
      <c r="G12" s="66"/>
    </row>
    <row r="13" spans="1:7" ht="16.5" customHeight="1">
      <c r="A13" s="125"/>
      <c r="B13" s="117"/>
      <c r="C13" s="118" t="s">
        <v>294</v>
      </c>
      <c r="D13" s="119"/>
      <c r="E13" s="123" t="s">
        <v>286</v>
      </c>
      <c r="F13" s="124"/>
      <c r="G13" s="66"/>
    </row>
    <row r="14" spans="1:6" ht="16.5" customHeight="1">
      <c r="A14" s="125"/>
      <c r="B14" s="117"/>
      <c r="C14" s="118" t="s">
        <v>295</v>
      </c>
      <c r="D14" s="119"/>
      <c r="E14" s="123" t="s">
        <v>288</v>
      </c>
      <c r="F14" s="124"/>
    </row>
    <row r="15" spans="1:6" ht="16.5" customHeight="1">
      <c r="A15" s="125"/>
      <c r="B15" s="117"/>
      <c r="C15" s="118" t="s">
        <v>296</v>
      </c>
      <c r="D15" s="119"/>
      <c r="E15" s="123" t="s">
        <v>297</v>
      </c>
      <c r="F15" s="124"/>
    </row>
    <row r="16" spans="1:8" ht="16.5" customHeight="1">
      <c r="A16" s="78"/>
      <c r="B16" s="126"/>
      <c r="C16" s="118" t="s">
        <v>298</v>
      </c>
      <c r="D16" s="119"/>
      <c r="E16" s="123" t="s">
        <v>299</v>
      </c>
      <c r="F16" s="124"/>
      <c r="H16" s="66"/>
    </row>
    <row r="17" spans="1:6" ht="16.5" customHeight="1">
      <c r="A17" s="79"/>
      <c r="B17" s="126"/>
      <c r="C17" s="118" t="s">
        <v>300</v>
      </c>
      <c r="D17" s="119"/>
      <c r="E17" s="123" t="s">
        <v>301</v>
      </c>
      <c r="F17" s="124"/>
    </row>
    <row r="18" spans="1:6" ht="16.5" customHeight="1">
      <c r="A18" s="79"/>
      <c r="B18" s="126"/>
      <c r="C18" s="118" t="s">
        <v>302</v>
      </c>
      <c r="D18" s="119"/>
      <c r="E18" s="123" t="s">
        <v>303</v>
      </c>
      <c r="F18" s="124"/>
    </row>
    <row r="19" spans="1:6" ht="16.5" customHeight="1">
      <c r="A19" s="125"/>
      <c r="B19" s="126"/>
      <c r="C19" s="118" t="s">
        <v>304</v>
      </c>
      <c r="D19" s="119"/>
      <c r="E19" s="123" t="s">
        <v>305</v>
      </c>
      <c r="F19" s="124"/>
    </row>
    <row r="20" spans="1:6" ht="16.5" customHeight="1">
      <c r="A20" s="125"/>
      <c r="B20" s="117"/>
      <c r="C20" s="118" t="s">
        <v>306</v>
      </c>
      <c r="D20" s="119"/>
      <c r="E20" s="123" t="s">
        <v>307</v>
      </c>
      <c r="F20" s="124"/>
    </row>
    <row r="21" spans="1:6" ht="16.5" customHeight="1">
      <c r="A21" s="78"/>
      <c r="B21" s="117"/>
      <c r="C21" s="79"/>
      <c r="D21" s="119"/>
      <c r="E21" s="123" t="s">
        <v>308</v>
      </c>
      <c r="F21" s="124"/>
    </row>
    <row r="22" spans="1:6" ht="16.5" customHeight="1">
      <c r="A22" s="79"/>
      <c r="B22" s="117"/>
      <c r="C22" s="79"/>
      <c r="D22" s="119"/>
      <c r="E22" s="127" t="s">
        <v>309</v>
      </c>
      <c r="F22" s="124"/>
    </row>
    <row r="23" spans="1:6" ht="16.5" customHeight="1">
      <c r="A23" s="79"/>
      <c r="B23" s="117"/>
      <c r="C23" s="79"/>
      <c r="D23" s="119"/>
      <c r="E23" s="127" t="s">
        <v>310</v>
      </c>
      <c r="F23" s="124"/>
    </row>
    <row r="24" spans="1:6" ht="16.5" customHeight="1">
      <c r="A24" s="79"/>
      <c r="B24" s="117"/>
      <c r="C24" s="118"/>
      <c r="D24" s="128"/>
      <c r="E24" s="127" t="s">
        <v>311</v>
      </c>
      <c r="F24" s="124"/>
    </row>
    <row r="25" spans="1:6" ht="16.5" customHeight="1">
      <c r="A25" s="79"/>
      <c r="B25" s="117"/>
      <c r="C25" s="118"/>
      <c r="D25" s="128"/>
      <c r="E25" s="116"/>
      <c r="F25" s="129"/>
    </row>
    <row r="26" spans="1:6" ht="16.5" customHeight="1">
      <c r="A26" s="115" t="s">
        <v>112</v>
      </c>
      <c r="B26" s="130">
        <f>B6</f>
        <v>0</v>
      </c>
      <c r="C26" s="115" t="s">
        <v>113</v>
      </c>
      <c r="D26" s="131">
        <f>SUM(D6:D20)</f>
        <v>0</v>
      </c>
      <c r="E26" s="115" t="s">
        <v>113</v>
      </c>
      <c r="F26" s="132">
        <f>SUM(F6,F11,F21,F22,F23)</f>
        <v>0</v>
      </c>
    </row>
    <row r="27" spans="2:6" ht="12.75" customHeight="1">
      <c r="B27" s="66"/>
      <c r="D27" s="66"/>
      <c r="F27" s="66"/>
    </row>
    <row r="28" spans="2:6" ht="12.75" customHeight="1">
      <c r="B28" s="66"/>
      <c r="D28" s="66"/>
      <c r="F28" s="66"/>
    </row>
    <row r="29" spans="2:6" ht="12.75" customHeight="1">
      <c r="B29" s="66"/>
      <c r="D29" s="66"/>
      <c r="F29" s="66"/>
    </row>
    <row r="30" spans="2:6" ht="12.75" customHeight="1">
      <c r="B30" s="66"/>
      <c r="D30" s="66"/>
      <c r="F30" s="66"/>
    </row>
    <row r="31" spans="2:6" ht="12.75" customHeight="1">
      <c r="B31" s="66"/>
      <c r="D31" s="66"/>
      <c r="F31" s="66"/>
    </row>
    <row r="32" spans="2:6" ht="12.75" customHeight="1">
      <c r="B32" s="66"/>
      <c r="D32" s="66"/>
      <c r="F32" s="66"/>
    </row>
    <row r="33" spans="2:6" ht="12.75" customHeight="1">
      <c r="B33" s="66"/>
      <c r="D33" s="66"/>
      <c r="F33" s="66"/>
    </row>
    <row r="34" spans="2:6" ht="12.75" customHeight="1">
      <c r="B34" s="66"/>
      <c r="D34" s="66"/>
      <c r="F34" s="66"/>
    </row>
    <row r="35" spans="2:6" ht="12.75" customHeight="1">
      <c r="B35" s="66"/>
      <c r="D35" s="66"/>
      <c r="F35" s="66"/>
    </row>
    <row r="36" spans="2:6" ht="12.75" customHeight="1">
      <c r="B36" s="66"/>
      <c r="D36" s="66"/>
      <c r="F36" s="66"/>
    </row>
    <row r="37" spans="2:6" ht="12.75" customHeight="1">
      <c r="B37" s="66"/>
      <c r="D37" s="66"/>
      <c r="F37" s="66"/>
    </row>
    <row r="38" spans="2:6" ht="12.75" customHeight="1">
      <c r="B38" s="66"/>
      <c r="D38" s="66"/>
      <c r="F38" s="66"/>
    </row>
    <row r="39" spans="2:4" ht="12.75" customHeight="1">
      <c r="B39" s="66"/>
      <c r="D39" s="66"/>
    </row>
    <row r="40" spans="2:4" ht="12.75" customHeight="1">
      <c r="B40" s="66"/>
      <c r="D40" s="66"/>
    </row>
    <row r="41" spans="2:4" ht="12.75" customHeight="1">
      <c r="B41" s="66"/>
      <c r="D41" s="66"/>
    </row>
    <row r="42" ht="12.75" customHeight="1">
      <c r="B42" s="66"/>
    </row>
    <row r="43" ht="12.75" customHeight="1">
      <c r="B43" s="66"/>
    </row>
    <row r="44" ht="12.75" customHeight="1">
      <c r="B44" s="66"/>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dimension ref="A1:D62"/>
  <sheetViews>
    <sheetView showGridLines="0" showZeros="0" workbookViewId="0" topLeftCell="A1">
      <selection activeCell="B2" sqref="B2"/>
    </sheetView>
  </sheetViews>
  <sheetFormatPr defaultColWidth="9.16015625" defaultRowHeight="12.75" customHeight="1"/>
  <cols>
    <col min="1" max="1" width="52.66015625" style="0" customWidth="1"/>
    <col min="2" max="2" width="43.16015625" style="0" customWidth="1"/>
    <col min="3" max="3" width="17.83203125" style="0" customWidth="1"/>
    <col min="4" max="4" width="50.83203125" style="0" customWidth="1"/>
  </cols>
  <sheetData>
    <row r="1" ht="30" customHeight="1">
      <c r="A1" s="66" t="s">
        <v>31</v>
      </c>
    </row>
    <row r="2" spans="1:4" ht="28.5" customHeight="1">
      <c r="A2" s="85" t="s">
        <v>32</v>
      </c>
      <c r="B2" s="85"/>
      <c r="C2" s="85"/>
      <c r="D2" s="85"/>
    </row>
    <row r="3" ht="22.5" customHeight="1">
      <c r="D3" s="96" t="s">
        <v>48</v>
      </c>
    </row>
    <row r="4" spans="1:4" ht="19.5" customHeight="1">
      <c r="A4" s="97" t="s">
        <v>123</v>
      </c>
      <c r="B4" s="98" t="s">
        <v>312</v>
      </c>
      <c r="C4" s="97" t="s">
        <v>313</v>
      </c>
      <c r="D4" s="97" t="s">
        <v>314</v>
      </c>
    </row>
    <row r="5" spans="1:4" s="4" customFormat="1" ht="18.75" customHeight="1">
      <c r="A5" s="99" t="s">
        <v>139</v>
      </c>
      <c r="B5" s="99" t="s">
        <v>315</v>
      </c>
      <c r="C5" s="100">
        <v>110.8</v>
      </c>
      <c r="D5" s="99" t="s">
        <v>316</v>
      </c>
    </row>
    <row r="6" spans="1:4" s="4" customFormat="1" ht="18.75" customHeight="1">
      <c r="A6" s="99" t="s">
        <v>139</v>
      </c>
      <c r="B6" s="99" t="s">
        <v>317</v>
      </c>
      <c r="C6" s="100">
        <v>6</v>
      </c>
      <c r="D6" s="99" t="s">
        <v>318</v>
      </c>
    </row>
    <row r="7" spans="1:4" s="4" customFormat="1" ht="18.75" customHeight="1">
      <c r="A7" s="99" t="s">
        <v>139</v>
      </c>
      <c r="B7" s="99" t="s">
        <v>319</v>
      </c>
      <c r="C7" s="100">
        <v>20</v>
      </c>
      <c r="D7" s="99" t="s">
        <v>320</v>
      </c>
    </row>
    <row r="8" spans="1:4" s="4" customFormat="1" ht="18.75" customHeight="1">
      <c r="A8" s="99" t="s">
        <v>139</v>
      </c>
      <c r="B8" s="99" t="s">
        <v>321</v>
      </c>
      <c r="C8" s="100">
        <v>125</v>
      </c>
      <c r="D8" s="99" t="s">
        <v>322</v>
      </c>
    </row>
    <row r="9" spans="1:4" s="4" customFormat="1" ht="18.75" customHeight="1">
      <c r="A9" s="99" t="s">
        <v>139</v>
      </c>
      <c r="B9" s="99" t="s">
        <v>323</v>
      </c>
      <c r="C9" s="100">
        <v>1.2</v>
      </c>
      <c r="D9" s="101" t="s">
        <v>324</v>
      </c>
    </row>
    <row r="10" spans="1:4" s="4" customFormat="1" ht="18.75" customHeight="1">
      <c r="A10" s="99" t="s">
        <v>139</v>
      </c>
      <c r="B10" s="99" t="s">
        <v>325</v>
      </c>
      <c r="C10" s="100">
        <v>1.8</v>
      </c>
      <c r="D10" s="101" t="s">
        <v>325</v>
      </c>
    </row>
    <row r="11" spans="1:4" s="4" customFormat="1" ht="18.75" customHeight="1">
      <c r="A11" s="99" t="s">
        <v>139</v>
      </c>
      <c r="B11" s="99" t="s">
        <v>326</v>
      </c>
      <c r="C11" s="100">
        <v>16</v>
      </c>
      <c r="D11" s="101" t="s">
        <v>327</v>
      </c>
    </row>
    <row r="12" spans="1:4" s="4" customFormat="1" ht="18.75" customHeight="1">
      <c r="A12" s="99" t="s">
        <v>139</v>
      </c>
      <c r="B12" s="99" t="s">
        <v>328</v>
      </c>
      <c r="C12" s="100">
        <v>10</v>
      </c>
      <c r="D12" s="101" t="s">
        <v>329</v>
      </c>
    </row>
    <row r="13" spans="1:4" s="4" customFormat="1" ht="18.75" customHeight="1">
      <c r="A13" s="99" t="s">
        <v>139</v>
      </c>
      <c r="B13" s="99" t="s">
        <v>330</v>
      </c>
      <c r="C13" s="100">
        <v>5</v>
      </c>
      <c r="D13" s="99" t="s">
        <v>330</v>
      </c>
    </row>
    <row r="14" spans="1:4" s="4" customFormat="1" ht="18.75" customHeight="1">
      <c r="A14" s="99" t="s">
        <v>139</v>
      </c>
      <c r="B14" s="99" t="s">
        <v>331</v>
      </c>
      <c r="C14" s="100">
        <v>5</v>
      </c>
      <c r="D14" s="99" t="s">
        <v>332</v>
      </c>
    </row>
    <row r="15" spans="1:4" s="4" customFormat="1" ht="18.75" customHeight="1">
      <c r="A15" s="99" t="s">
        <v>139</v>
      </c>
      <c r="B15" s="99" t="s">
        <v>333</v>
      </c>
      <c r="C15" s="100">
        <v>5</v>
      </c>
      <c r="D15" s="99" t="s">
        <v>334</v>
      </c>
    </row>
    <row r="16" spans="1:4" s="4" customFormat="1" ht="18.75" customHeight="1">
      <c r="A16" s="99" t="s">
        <v>139</v>
      </c>
      <c r="B16" s="99" t="s">
        <v>335</v>
      </c>
      <c r="C16" s="100">
        <v>58</v>
      </c>
      <c r="D16" s="99" t="s">
        <v>336</v>
      </c>
    </row>
    <row r="17" spans="1:4" s="4" customFormat="1" ht="18.75" customHeight="1">
      <c r="A17" s="99" t="s">
        <v>139</v>
      </c>
      <c r="B17" s="99" t="s">
        <v>337</v>
      </c>
      <c r="C17" s="100">
        <v>5</v>
      </c>
      <c r="D17" s="99" t="s">
        <v>338</v>
      </c>
    </row>
    <row r="18" spans="1:4" s="4" customFormat="1" ht="18.75" customHeight="1">
      <c r="A18" s="99" t="s">
        <v>139</v>
      </c>
      <c r="B18" s="99" t="s">
        <v>339</v>
      </c>
      <c r="C18" s="100">
        <v>15</v>
      </c>
      <c r="D18" s="99" t="s">
        <v>340</v>
      </c>
    </row>
    <row r="19" spans="1:4" s="4" customFormat="1" ht="18.75" customHeight="1">
      <c r="A19" s="99" t="s">
        <v>139</v>
      </c>
      <c r="B19" s="99" t="s">
        <v>341</v>
      </c>
      <c r="C19" s="100">
        <v>13</v>
      </c>
      <c r="D19" s="99" t="s">
        <v>342</v>
      </c>
    </row>
    <row r="20" spans="1:4" s="4" customFormat="1" ht="18.75" customHeight="1">
      <c r="A20" s="99" t="s">
        <v>139</v>
      </c>
      <c r="B20" s="99" t="s">
        <v>343</v>
      </c>
      <c r="C20" s="100">
        <v>20</v>
      </c>
      <c r="D20" s="99" t="s">
        <v>344</v>
      </c>
    </row>
    <row r="21" spans="1:4" s="4" customFormat="1" ht="18.75" customHeight="1">
      <c r="A21" s="99" t="s">
        <v>139</v>
      </c>
      <c r="B21" s="99" t="s">
        <v>345</v>
      </c>
      <c r="C21" s="100">
        <v>7</v>
      </c>
      <c r="D21" s="99" t="s">
        <v>346</v>
      </c>
    </row>
    <row r="22" spans="1:4" s="4" customFormat="1" ht="18.75" customHeight="1">
      <c r="A22" s="99" t="s">
        <v>347</v>
      </c>
      <c r="B22" s="99" t="s">
        <v>348</v>
      </c>
      <c r="C22" s="100">
        <v>200</v>
      </c>
      <c r="D22" s="99" t="s">
        <v>348</v>
      </c>
    </row>
    <row r="23" spans="1:4" s="4" customFormat="1" ht="18.75" customHeight="1">
      <c r="A23" s="99" t="s">
        <v>347</v>
      </c>
      <c r="B23" s="99" t="s">
        <v>349</v>
      </c>
      <c r="C23" s="100">
        <v>50</v>
      </c>
      <c r="D23" s="99" t="s">
        <v>349</v>
      </c>
    </row>
    <row r="24" spans="1:4" s="4" customFormat="1" ht="18.75" customHeight="1">
      <c r="A24" s="99" t="s">
        <v>347</v>
      </c>
      <c r="B24" s="99" t="s">
        <v>350</v>
      </c>
      <c r="C24" s="100">
        <v>298.96</v>
      </c>
      <c r="D24" s="99" t="s">
        <v>350</v>
      </c>
    </row>
    <row r="25" spans="1:4" s="4" customFormat="1" ht="18.75" customHeight="1">
      <c r="A25" s="99" t="s">
        <v>351</v>
      </c>
      <c r="B25" s="99" t="s">
        <v>352</v>
      </c>
      <c r="C25" s="100">
        <v>38</v>
      </c>
      <c r="D25" s="99" t="s">
        <v>352</v>
      </c>
    </row>
    <row r="26" spans="1:4" s="4" customFormat="1" ht="18.75" customHeight="1">
      <c r="A26" s="99" t="s">
        <v>353</v>
      </c>
      <c r="B26" s="99" t="s">
        <v>354</v>
      </c>
      <c r="C26" s="100">
        <v>26</v>
      </c>
      <c r="D26" s="99" t="s">
        <v>354</v>
      </c>
    </row>
    <row r="27" spans="1:4" s="4" customFormat="1" ht="18.75" customHeight="1">
      <c r="A27" s="99" t="s">
        <v>353</v>
      </c>
      <c r="B27" s="99" t="s">
        <v>355</v>
      </c>
      <c r="C27" s="100">
        <v>30</v>
      </c>
      <c r="D27" s="99" t="s">
        <v>355</v>
      </c>
    </row>
    <row r="28" spans="1:4" s="4" customFormat="1" ht="18.75" customHeight="1">
      <c r="A28" s="99" t="s">
        <v>353</v>
      </c>
      <c r="B28" s="99" t="s">
        <v>356</v>
      </c>
      <c r="C28" s="100">
        <v>20</v>
      </c>
      <c r="D28" s="99" t="s">
        <v>356</v>
      </c>
    </row>
    <row r="29" spans="1:4" s="95" customFormat="1" ht="18.75" customHeight="1">
      <c r="A29" s="99" t="s">
        <v>353</v>
      </c>
      <c r="B29" s="99" t="s">
        <v>357</v>
      </c>
      <c r="C29" s="100">
        <v>15</v>
      </c>
      <c r="D29" s="99" t="s">
        <v>357</v>
      </c>
    </row>
    <row r="30" spans="1:4" ht="18.75" customHeight="1">
      <c r="A30" s="99" t="s">
        <v>353</v>
      </c>
      <c r="B30" s="99" t="s">
        <v>358</v>
      </c>
      <c r="C30" s="100">
        <v>120.9</v>
      </c>
      <c r="D30" s="99" t="s">
        <v>358</v>
      </c>
    </row>
    <row r="31" spans="1:4" ht="18.75" customHeight="1">
      <c r="A31" s="99" t="s">
        <v>353</v>
      </c>
      <c r="B31" s="99" t="s">
        <v>359</v>
      </c>
      <c r="C31" s="100">
        <v>181.8</v>
      </c>
      <c r="D31" s="99" t="s">
        <v>359</v>
      </c>
    </row>
    <row r="32" spans="1:4" ht="18.75" customHeight="1">
      <c r="A32" s="99" t="s">
        <v>353</v>
      </c>
      <c r="B32" s="99" t="s">
        <v>360</v>
      </c>
      <c r="C32" s="100">
        <v>375.8</v>
      </c>
      <c r="D32" s="99" t="s">
        <v>360</v>
      </c>
    </row>
    <row r="33" spans="1:4" ht="18.75" customHeight="1">
      <c r="A33" s="99" t="s">
        <v>361</v>
      </c>
      <c r="B33" s="102" t="s">
        <v>362</v>
      </c>
      <c r="C33" s="103">
        <v>30</v>
      </c>
      <c r="D33" s="102" t="s">
        <v>362</v>
      </c>
    </row>
    <row r="34" spans="1:4" ht="18.75" customHeight="1">
      <c r="A34" s="99" t="s">
        <v>363</v>
      </c>
      <c r="B34" s="102" t="s">
        <v>364</v>
      </c>
      <c r="C34" s="103">
        <v>28.8</v>
      </c>
      <c r="D34" s="102" t="s">
        <v>364</v>
      </c>
    </row>
    <row r="35" spans="1:4" ht="18.75" customHeight="1">
      <c r="A35" s="99" t="s">
        <v>363</v>
      </c>
      <c r="B35" s="102" t="s">
        <v>365</v>
      </c>
      <c r="C35" s="103">
        <v>27</v>
      </c>
      <c r="D35" s="102" t="s">
        <v>365</v>
      </c>
    </row>
    <row r="36" spans="1:4" ht="18.75" customHeight="1">
      <c r="A36" s="99" t="s">
        <v>366</v>
      </c>
      <c r="B36" s="102" t="s">
        <v>367</v>
      </c>
      <c r="C36" s="103">
        <v>19.11</v>
      </c>
      <c r="D36" s="102" t="s">
        <v>367</v>
      </c>
    </row>
    <row r="37" spans="1:4" ht="18.75" customHeight="1">
      <c r="A37" s="99" t="s">
        <v>366</v>
      </c>
      <c r="B37" s="102" t="s">
        <v>247</v>
      </c>
      <c r="C37" s="103">
        <v>210</v>
      </c>
      <c r="D37" s="102" t="s">
        <v>247</v>
      </c>
    </row>
    <row r="38" spans="1:4" ht="18.75" customHeight="1">
      <c r="A38" s="99" t="s">
        <v>366</v>
      </c>
      <c r="B38" s="102" t="s">
        <v>368</v>
      </c>
      <c r="C38" s="103">
        <v>200</v>
      </c>
      <c r="D38" s="102" t="s">
        <v>368</v>
      </c>
    </row>
    <row r="39" spans="1:4" ht="18.75" customHeight="1">
      <c r="A39" s="99" t="s">
        <v>366</v>
      </c>
      <c r="B39" s="102" t="s">
        <v>241</v>
      </c>
      <c r="C39" s="103">
        <v>142.81</v>
      </c>
      <c r="D39" s="102" t="s">
        <v>241</v>
      </c>
    </row>
    <row r="40" spans="1:4" ht="18.75" customHeight="1">
      <c r="A40" s="99" t="s">
        <v>366</v>
      </c>
      <c r="B40" s="102" t="s">
        <v>369</v>
      </c>
      <c r="C40" s="103">
        <v>20</v>
      </c>
      <c r="D40" s="102" t="s">
        <v>369</v>
      </c>
    </row>
    <row r="41" spans="1:4" ht="18.75" customHeight="1">
      <c r="A41" s="99" t="s">
        <v>366</v>
      </c>
      <c r="B41" s="102" t="s">
        <v>370</v>
      </c>
      <c r="C41" s="103">
        <v>200</v>
      </c>
      <c r="D41" s="102" t="s">
        <v>370</v>
      </c>
    </row>
    <row r="42" spans="1:4" ht="18.75" customHeight="1">
      <c r="A42" s="99" t="s">
        <v>366</v>
      </c>
      <c r="B42" s="102" t="s">
        <v>371</v>
      </c>
      <c r="C42" s="103">
        <v>50</v>
      </c>
      <c r="D42" s="102" t="s">
        <v>371</v>
      </c>
    </row>
    <row r="43" spans="1:4" ht="18.75" customHeight="1">
      <c r="A43" s="99" t="s">
        <v>366</v>
      </c>
      <c r="B43" s="102" t="s">
        <v>372</v>
      </c>
      <c r="C43" s="103">
        <v>60</v>
      </c>
      <c r="D43" s="102" t="s">
        <v>372</v>
      </c>
    </row>
    <row r="44" spans="1:4" ht="18.75" customHeight="1">
      <c r="A44" s="99" t="s">
        <v>366</v>
      </c>
      <c r="B44" s="102" t="s">
        <v>373</v>
      </c>
      <c r="C44" s="103">
        <v>45</v>
      </c>
      <c r="D44" s="102" t="s">
        <v>373</v>
      </c>
    </row>
    <row r="45" spans="1:4" ht="18.75" customHeight="1">
      <c r="A45" s="99" t="s">
        <v>366</v>
      </c>
      <c r="B45" s="102" t="s">
        <v>374</v>
      </c>
      <c r="C45" s="103">
        <v>30</v>
      </c>
      <c r="D45" s="102" t="s">
        <v>374</v>
      </c>
    </row>
    <row r="46" spans="1:4" ht="18.75" customHeight="1">
      <c r="A46" s="99" t="s">
        <v>375</v>
      </c>
      <c r="B46" s="104" t="s">
        <v>376</v>
      </c>
      <c r="C46" s="103">
        <v>78.5</v>
      </c>
      <c r="D46" s="104" t="s">
        <v>376</v>
      </c>
    </row>
    <row r="47" spans="1:4" ht="18.75" customHeight="1">
      <c r="A47" s="99" t="s">
        <v>375</v>
      </c>
      <c r="B47" s="102" t="s">
        <v>377</v>
      </c>
      <c r="C47" s="103">
        <v>25</v>
      </c>
      <c r="D47" s="102" t="s">
        <v>377</v>
      </c>
    </row>
    <row r="48" spans="1:4" ht="18.75" customHeight="1">
      <c r="A48" s="99" t="s">
        <v>375</v>
      </c>
      <c r="B48" s="102" t="s">
        <v>378</v>
      </c>
      <c r="C48" s="103">
        <v>23.6</v>
      </c>
      <c r="D48" s="102" t="s">
        <v>378</v>
      </c>
    </row>
    <row r="49" spans="1:4" ht="18.75" customHeight="1">
      <c r="A49" s="99" t="s">
        <v>375</v>
      </c>
      <c r="B49" s="102" t="s">
        <v>379</v>
      </c>
      <c r="C49" s="103">
        <v>15</v>
      </c>
      <c r="D49" s="102" t="s">
        <v>379</v>
      </c>
    </row>
    <row r="50" spans="1:4" ht="18.75" customHeight="1">
      <c r="A50" s="99" t="s">
        <v>375</v>
      </c>
      <c r="B50" s="102" t="s">
        <v>380</v>
      </c>
      <c r="C50" s="103">
        <v>15</v>
      </c>
      <c r="D50" s="102" t="s">
        <v>380</v>
      </c>
    </row>
    <row r="51" spans="1:4" ht="18.75" customHeight="1">
      <c r="A51" s="99" t="s">
        <v>375</v>
      </c>
      <c r="B51" s="102" t="s">
        <v>381</v>
      </c>
      <c r="C51" s="103">
        <v>17</v>
      </c>
      <c r="D51" s="102" t="s">
        <v>382</v>
      </c>
    </row>
    <row r="52" spans="1:4" ht="18.75" customHeight="1">
      <c r="A52" s="99" t="s">
        <v>375</v>
      </c>
      <c r="B52" s="102" t="s">
        <v>383</v>
      </c>
      <c r="C52" s="103">
        <v>22</v>
      </c>
      <c r="D52" s="102" t="s">
        <v>384</v>
      </c>
    </row>
    <row r="53" spans="1:4" ht="18.75" customHeight="1">
      <c r="A53" s="99" t="s">
        <v>375</v>
      </c>
      <c r="B53" s="102" t="s">
        <v>385</v>
      </c>
      <c r="C53" s="103">
        <v>20.3</v>
      </c>
      <c r="D53" s="102" t="s">
        <v>386</v>
      </c>
    </row>
    <row r="54" spans="1:4" ht="18.75" customHeight="1">
      <c r="A54" s="105" t="s">
        <v>387</v>
      </c>
      <c r="B54" s="102" t="s">
        <v>388</v>
      </c>
      <c r="C54" s="103">
        <v>30</v>
      </c>
      <c r="D54" s="102" t="s">
        <v>388</v>
      </c>
    </row>
    <row r="55" spans="1:4" ht="18.75" customHeight="1">
      <c r="A55" s="105" t="s">
        <v>387</v>
      </c>
      <c r="B55" s="102" t="s">
        <v>389</v>
      </c>
      <c r="C55" s="103">
        <v>26</v>
      </c>
      <c r="D55" s="102" t="s">
        <v>389</v>
      </c>
    </row>
    <row r="56" spans="1:4" ht="18.75" customHeight="1">
      <c r="A56" s="105" t="s">
        <v>387</v>
      </c>
      <c r="B56" s="102" t="s">
        <v>390</v>
      </c>
      <c r="C56" s="103">
        <v>28.8</v>
      </c>
      <c r="D56" s="102" t="s">
        <v>390</v>
      </c>
    </row>
    <row r="57" spans="1:4" ht="18.75" customHeight="1">
      <c r="A57" s="105" t="s">
        <v>387</v>
      </c>
      <c r="B57" s="102" t="s">
        <v>391</v>
      </c>
      <c r="C57" s="103">
        <v>8.3</v>
      </c>
      <c r="D57" s="102" t="s">
        <v>391</v>
      </c>
    </row>
    <row r="58" spans="1:4" ht="18.75" customHeight="1">
      <c r="A58" s="105" t="s">
        <v>387</v>
      </c>
      <c r="B58" s="102" t="s">
        <v>392</v>
      </c>
      <c r="C58" s="103">
        <v>30</v>
      </c>
      <c r="D58" s="102" t="s">
        <v>392</v>
      </c>
    </row>
    <row r="59" spans="1:4" ht="18.75" customHeight="1">
      <c r="A59" s="105" t="s">
        <v>387</v>
      </c>
      <c r="B59" s="102" t="s">
        <v>393</v>
      </c>
      <c r="C59" s="103">
        <v>11.1</v>
      </c>
      <c r="D59" s="102" t="s">
        <v>394</v>
      </c>
    </row>
    <row r="60" spans="1:4" ht="18.75" customHeight="1">
      <c r="A60" s="105" t="s">
        <v>387</v>
      </c>
      <c r="B60" s="102" t="s">
        <v>395</v>
      </c>
      <c r="C60" s="103">
        <v>40</v>
      </c>
      <c r="D60" s="102" t="s">
        <v>396</v>
      </c>
    </row>
    <row r="61" spans="1:4" ht="18.75" customHeight="1">
      <c r="A61" s="105" t="s">
        <v>387</v>
      </c>
      <c r="B61" s="102" t="s">
        <v>397</v>
      </c>
      <c r="C61" s="103">
        <v>17.1</v>
      </c>
      <c r="D61" s="102" t="s">
        <v>398</v>
      </c>
    </row>
    <row r="62" spans="1:4" ht="18.75" customHeight="1">
      <c r="A62" s="105" t="s">
        <v>387</v>
      </c>
      <c r="B62" s="102" t="s">
        <v>399</v>
      </c>
      <c r="C62" s="103">
        <v>19.04</v>
      </c>
      <c r="D62" s="102" t="s">
        <v>400</v>
      </c>
    </row>
  </sheetData>
  <sheetProtection/>
  <printOptions horizontalCentered="1"/>
  <pageMargins left="0.59" right="0.59" top="0.7900000000000001" bottom="0.7900000000000001" header="0.5" footer="0.5"/>
  <pageSetup fitToHeight="1000" orientation="landscape" paperSize="9" scale="75"/>
</worksheet>
</file>

<file path=xl/worksheets/sheet13.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F2" sqref="F2"/>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6" t="s">
        <v>34</v>
      </c>
    </row>
    <row r="2" spans="1:14" ht="23.25" customHeight="1">
      <c r="A2" s="85" t="s">
        <v>35</v>
      </c>
      <c r="B2" s="85"/>
      <c r="C2" s="85"/>
      <c r="D2" s="85"/>
      <c r="E2" s="85"/>
      <c r="F2" s="85"/>
      <c r="G2" s="85"/>
      <c r="H2" s="85"/>
      <c r="I2" s="85"/>
      <c r="J2" s="85"/>
      <c r="K2" s="85"/>
      <c r="L2" s="85"/>
      <c r="M2" s="85"/>
      <c r="N2" s="93"/>
    </row>
    <row r="3" spans="13:14" ht="26.25" customHeight="1">
      <c r="M3" s="94" t="s">
        <v>48</v>
      </c>
      <c r="N3" s="94"/>
    </row>
    <row r="4" spans="1:14" ht="18" customHeight="1">
      <c r="A4" s="73" t="s">
        <v>401</v>
      </c>
      <c r="B4" s="73"/>
      <c r="C4" s="73"/>
      <c r="D4" s="73" t="s">
        <v>123</v>
      </c>
      <c r="E4" s="69" t="s">
        <v>402</v>
      </c>
      <c r="F4" s="73" t="s">
        <v>403</v>
      </c>
      <c r="G4" s="86" t="s">
        <v>404</v>
      </c>
      <c r="H4" s="80" t="s">
        <v>405</v>
      </c>
      <c r="I4" s="73" t="s">
        <v>406</v>
      </c>
      <c r="J4" s="73" t="s">
        <v>177</v>
      </c>
      <c r="K4" s="73"/>
      <c r="L4" s="81" t="s">
        <v>407</v>
      </c>
      <c r="M4" s="73" t="s">
        <v>408</v>
      </c>
      <c r="N4" s="68" t="s">
        <v>409</v>
      </c>
    </row>
    <row r="5" spans="1:14" ht="18" customHeight="1">
      <c r="A5" s="87" t="s">
        <v>410</v>
      </c>
      <c r="B5" s="87" t="s">
        <v>411</v>
      </c>
      <c r="C5" s="87" t="s">
        <v>412</v>
      </c>
      <c r="D5" s="73"/>
      <c r="E5" s="69"/>
      <c r="F5" s="73"/>
      <c r="G5" s="88"/>
      <c r="H5" s="80"/>
      <c r="I5" s="73"/>
      <c r="J5" s="73" t="s">
        <v>410</v>
      </c>
      <c r="K5" s="73" t="s">
        <v>411</v>
      </c>
      <c r="L5" s="83"/>
      <c r="M5" s="73"/>
      <c r="N5" s="68"/>
    </row>
    <row r="6" spans="1:14" ht="30" customHeight="1">
      <c r="A6" s="87">
        <v>201</v>
      </c>
      <c r="B6" s="87">
        <v>3</v>
      </c>
      <c r="C6" s="87">
        <v>1</v>
      </c>
      <c r="D6" s="89">
        <v>997042</v>
      </c>
      <c r="E6" s="89" t="s">
        <v>413</v>
      </c>
      <c r="F6" s="89"/>
      <c r="G6" s="90" t="s">
        <v>414</v>
      </c>
      <c r="H6" s="89"/>
      <c r="I6" s="89"/>
      <c r="J6" s="73">
        <v>310</v>
      </c>
      <c r="K6" s="73">
        <v>2</v>
      </c>
      <c r="L6" s="89">
        <v>2020</v>
      </c>
      <c r="M6" s="89">
        <v>1207.56</v>
      </c>
      <c r="N6" s="89"/>
    </row>
    <row r="7" spans="1:14" ht="30.75" customHeight="1">
      <c r="A7" s="87">
        <v>201</v>
      </c>
      <c r="B7" s="87">
        <v>3</v>
      </c>
      <c r="C7" s="87">
        <v>1</v>
      </c>
      <c r="D7" s="89">
        <v>997042</v>
      </c>
      <c r="E7" s="89" t="s">
        <v>415</v>
      </c>
      <c r="F7" s="91"/>
      <c r="G7" s="92" t="s">
        <v>416</v>
      </c>
      <c r="H7" s="91"/>
      <c r="I7" s="89"/>
      <c r="J7" s="73">
        <v>302</v>
      </c>
      <c r="K7" s="73">
        <v>13</v>
      </c>
      <c r="L7" s="89">
        <v>2019</v>
      </c>
      <c r="M7" s="89">
        <v>757.44</v>
      </c>
      <c r="N7" s="89"/>
    </row>
    <row r="8" spans="1:14" ht="30.75" customHeight="1">
      <c r="A8" s="87">
        <v>201</v>
      </c>
      <c r="B8" s="87">
        <v>3</v>
      </c>
      <c r="C8" s="87">
        <v>1</v>
      </c>
      <c r="D8" s="89">
        <v>997042</v>
      </c>
      <c r="E8" s="91" t="s">
        <v>417</v>
      </c>
      <c r="F8" s="91"/>
      <c r="G8" s="92" t="s">
        <v>418</v>
      </c>
      <c r="H8" s="91"/>
      <c r="I8" s="89"/>
      <c r="J8" s="73">
        <v>302</v>
      </c>
      <c r="K8" s="73">
        <v>99</v>
      </c>
      <c r="L8" s="89">
        <v>2020</v>
      </c>
      <c r="M8" s="89">
        <v>202</v>
      </c>
      <c r="N8" s="91"/>
    </row>
    <row r="9" spans="1:14" ht="18" customHeight="1">
      <c r="A9" s="87"/>
      <c r="B9" s="87"/>
      <c r="C9" s="87"/>
      <c r="D9" s="78"/>
      <c r="E9" s="79"/>
      <c r="F9" s="79"/>
      <c r="G9" s="79"/>
      <c r="H9" s="79"/>
      <c r="I9" s="78"/>
      <c r="J9" s="73"/>
      <c r="K9" s="73"/>
      <c r="L9" s="78"/>
      <c r="M9" s="78"/>
      <c r="N9" s="79"/>
    </row>
    <row r="10" spans="1:14" ht="18" customHeight="1">
      <c r="A10" s="87"/>
      <c r="B10" s="87"/>
      <c r="C10" s="87"/>
      <c r="D10" s="78"/>
      <c r="E10" s="79"/>
      <c r="F10" s="79"/>
      <c r="G10" s="79"/>
      <c r="H10" s="78"/>
      <c r="I10" s="78"/>
      <c r="J10" s="73"/>
      <c r="K10" s="73"/>
      <c r="L10" s="78"/>
      <c r="M10" s="78"/>
      <c r="N10" s="79"/>
    </row>
    <row r="11" spans="1:14" ht="18" customHeight="1">
      <c r="A11" s="87"/>
      <c r="B11" s="87"/>
      <c r="C11" s="87"/>
      <c r="D11" s="78"/>
      <c r="E11" s="79"/>
      <c r="F11" s="79"/>
      <c r="G11" s="79"/>
      <c r="H11" s="78"/>
      <c r="I11" s="78"/>
      <c r="J11" s="73"/>
      <c r="K11" s="73"/>
      <c r="L11" s="78"/>
      <c r="M11" s="78"/>
      <c r="N11" s="79"/>
    </row>
    <row r="12" spans="1:14" ht="18" customHeight="1">
      <c r="A12" s="87"/>
      <c r="B12" s="87"/>
      <c r="C12" s="87"/>
      <c r="D12" s="78"/>
      <c r="E12" s="79"/>
      <c r="F12" s="79"/>
      <c r="G12" s="79"/>
      <c r="H12" s="78"/>
      <c r="I12" s="78"/>
      <c r="J12" s="73"/>
      <c r="K12" s="73"/>
      <c r="L12" s="78"/>
      <c r="M12" s="78"/>
      <c r="N12" s="78"/>
    </row>
    <row r="13" spans="1:14" ht="18" customHeight="1">
      <c r="A13" s="87"/>
      <c r="B13" s="87"/>
      <c r="C13" s="87"/>
      <c r="D13" s="78"/>
      <c r="E13" s="79"/>
      <c r="F13" s="79"/>
      <c r="G13" s="79"/>
      <c r="H13" s="78"/>
      <c r="I13" s="78"/>
      <c r="J13" s="73"/>
      <c r="K13" s="73"/>
      <c r="L13" s="78"/>
      <c r="M13" s="78"/>
      <c r="N13" s="78"/>
    </row>
    <row r="14" spans="1:14" ht="18" customHeight="1">
      <c r="A14" s="87"/>
      <c r="B14" s="87"/>
      <c r="C14" s="87"/>
      <c r="D14" s="78"/>
      <c r="E14" s="79"/>
      <c r="F14" s="79"/>
      <c r="G14" s="79"/>
      <c r="H14" s="78"/>
      <c r="I14" s="79"/>
      <c r="J14" s="73"/>
      <c r="K14" s="73"/>
      <c r="L14" s="79"/>
      <c r="M14" s="78"/>
      <c r="N14" s="79"/>
    </row>
    <row r="15" ht="12.75" customHeight="1">
      <c r="M15" s="66"/>
    </row>
    <row r="16" ht="12.75" customHeight="1">
      <c r="M16" s="66"/>
    </row>
    <row r="17" ht="12.75" customHeight="1">
      <c r="M17" s="66"/>
    </row>
    <row r="18" ht="12.75" customHeight="1">
      <c r="M18" s="66"/>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1"/>
  <sheetViews>
    <sheetView showGridLines="0" showZeros="0" workbookViewId="0" topLeftCell="A1">
      <selection activeCell="A2" sqref="A2:AC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6" t="s">
        <v>36</v>
      </c>
      <c r="C1" s="67" t="s">
        <v>36</v>
      </c>
    </row>
    <row r="2" spans="1:29" ht="28.5" customHeight="1">
      <c r="A2" s="7" t="s">
        <v>37</v>
      </c>
      <c r="B2" s="7"/>
      <c r="C2" s="7"/>
      <c r="D2" s="7"/>
      <c r="E2" s="7"/>
      <c r="F2" s="7"/>
      <c r="G2" s="7"/>
      <c r="H2" s="7"/>
      <c r="I2" s="7"/>
      <c r="J2" s="7"/>
      <c r="K2" s="7"/>
      <c r="L2" s="7"/>
      <c r="M2" s="7"/>
      <c r="N2" s="7"/>
      <c r="O2" s="7"/>
      <c r="P2" s="7"/>
      <c r="Q2" s="7"/>
      <c r="R2" s="7"/>
      <c r="S2" s="7"/>
      <c r="T2" s="7"/>
      <c r="U2" s="7"/>
      <c r="V2" s="7"/>
      <c r="W2" s="7"/>
      <c r="X2" s="7"/>
      <c r="Y2" s="7"/>
      <c r="Z2" s="7"/>
      <c r="AA2" s="7"/>
      <c r="AB2" s="7"/>
      <c r="AC2" s="7"/>
    </row>
    <row r="3" ht="22.5" customHeight="1">
      <c r="AC3" s="84" t="s">
        <v>48</v>
      </c>
    </row>
    <row r="4" spans="1:29" ht="17.25" customHeight="1">
      <c r="A4" s="68" t="s">
        <v>123</v>
      </c>
      <c r="B4" s="68" t="s">
        <v>124</v>
      </c>
      <c r="C4" s="69" t="s">
        <v>419</v>
      </c>
      <c r="D4" s="70"/>
      <c r="E4" s="70"/>
      <c r="F4" s="70"/>
      <c r="G4" s="70"/>
      <c r="H4" s="70"/>
      <c r="I4" s="70"/>
      <c r="J4" s="70"/>
      <c r="K4" s="80"/>
      <c r="L4" s="69" t="s">
        <v>420</v>
      </c>
      <c r="M4" s="70"/>
      <c r="N4" s="70"/>
      <c r="O4" s="70"/>
      <c r="P4" s="70"/>
      <c r="Q4" s="70"/>
      <c r="R4" s="70"/>
      <c r="S4" s="70"/>
      <c r="T4" s="80"/>
      <c r="U4" s="69" t="s">
        <v>421</v>
      </c>
      <c r="V4" s="70"/>
      <c r="W4" s="70"/>
      <c r="X4" s="70"/>
      <c r="Y4" s="70"/>
      <c r="Z4" s="70"/>
      <c r="AA4" s="70"/>
      <c r="AB4" s="70"/>
      <c r="AC4" s="80"/>
    </row>
    <row r="5" spans="1:29" ht="17.25" customHeight="1">
      <c r="A5" s="68"/>
      <c r="B5" s="68"/>
      <c r="C5" s="71" t="s">
        <v>128</v>
      </c>
      <c r="D5" s="69" t="s">
        <v>422</v>
      </c>
      <c r="E5" s="70"/>
      <c r="F5" s="70"/>
      <c r="G5" s="70"/>
      <c r="H5" s="70"/>
      <c r="I5" s="80"/>
      <c r="J5" s="81" t="s">
        <v>423</v>
      </c>
      <c r="K5" s="81" t="s">
        <v>368</v>
      </c>
      <c r="L5" s="71" t="s">
        <v>128</v>
      </c>
      <c r="M5" s="69" t="s">
        <v>422</v>
      </c>
      <c r="N5" s="70"/>
      <c r="O5" s="70"/>
      <c r="P5" s="70"/>
      <c r="Q5" s="70"/>
      <c r="R5" s="80"/>
      <c r="S5" s="81" t="s">
        <v>423</v>
      </c>
      <c r="T5" s="81" t="s">
        <v>368</v>
      </c>
      <c r="U5" s="71" t="s">
        <v>128</v>
      </c>
      <c r="V5" s="69" t="s">
        <v>422</v>
      </c>
      <c r="W5" s="70"/>
      <c r="X5" s="70"/>
      <c r="Y5" s="70"/>
      <c r="Z5" s="70"/>
      <c r="AA5" s="80"/>
      <c r="AB5" s="81" t="s">
        <v>423</v>
      </c>
      <c r="AC5" s="81" t="s">
        <v>368</v>
      </c>
    </row>
    <row r="6" spans="1:29" ht="23.25" customHeight="1">
      <c r="A6" s="68"/>
      <c r="B6" s="68"/>
      <c r="C6" s="72"/>
      <c r="D6" s="73" t="s">
        <v>136</v>
      </c>
      <c r="E6" s="73" t="s">
        <v>424</v>
      </c>
      <c r="F6" s="73" t="s">
        <v>425</v>
      </c>
      <c r="G6" s="73" t="s">
        <v>426</v>
      </c>
      <c r="H6" s="73"/>
      <c r="I6" s="73"/>
      <c r="J6" s="82"/>
      <c r="K6" s="82"/>
      <c r="L6" s="72"/>
      <c r="M6" s="73" t="s">
        <v>136</v>
      </c>
      <c r="N6" s="73" t="s">
        <v>424</v>
      </c>
      <c r="O6" s="73" t="s">
        <v>425</v>
      </c>
      <c r="P6" s="73" t="s">
        <v>426</v>
      </c>
      <c r="Q6" s="73"/>
      <c r="R6" s="73"/>
      <c r="S6" s="82"/>
      <c r="T6" s="82"/>
      <c r="U6" s="72"/>
      <c r="V6" s="73" t="s">
        <v>136</v>
      </c>
      <c r="W6" s="73" t="s">
        <v>424</v>
      </c>
      <c r="X6" s="73" t="s">
        <v>425</v>
      </c>
      <c r="Y6" s="73" t="s">
        <v>426</v>
      </c>
      <c r="Z6" s="73"/>
      <c r="AA6" s="73"/>
      <c r="AB6" s="82"/>
      <c r="AC6" s="82"/>
    </row>
    <row r="7" spans="1:29" ht="44.25" customHeight="1">
      <c r="A7" s="68"/>
      <c r="B7" s="68"/>
      <c r="C7" s="74"/>
      <c r="D7" s="73"/>
      <c r="E7" s="73"/>
      <c r="F7" s="73"/>
      <c r="G7" s="75" t="s">
        <v>136</v>
      </c>
      <c r="H7" s="75" t="s">
        <v>427</v>
      </c>
      <c r="I7" s="75" t="s">
        <v>428</v>
      </c>
      <c r="J7" s="83"/>
      <c r="K7" s="83"/>
      <c r="L7" s="74"/>
      <c r="M7" s="73"/>
      <c r="N7" s="73"/>
      <c r="O7" s="73"/>
      <c r="P7" s="75" t="s">
        <v>136</v>
      </c>
      <c r="Q7" s="75" t="s">
        <v>427</v>
      </c>
      <c r="R7" s="75" t="s">
        <v>428</v>
      </c>
      <c r="S7" s="83"/>
      <c r="T7" s="83"/>
      <c r="U7" s="74"/>
      <c r="V7" s="73"/>
      <c r="W7" s="73"/>
      <c r="X7" s="73"/>
      <c r="Y7" s="75" t="s">
        <v>136</v>
      </c>
      <c r="Z7" s="75" t="s">
        <v>427</v>
      </c>
      <c r="AA7" s="75" t="s">
        <v>428</v>
      </c>
      <c r="AB7" s="83"/>
      <c r="AC7" s="83"/>
    </row>
    <row r="8" spans="1:29" ht="19.5" customHeight="1">
      <c r="A8" s="76" t="s">
        <v>138</v>
      </c>
      <c r="B8" s="76" t="s">
        <v>138</v>
      </c>
      <c r="C8" s="76">
        <v>1</v>
      </c>
      <c r="D8" s="77">
        <v>2</v>
      </c>
      <c r="E8" s="77">
        <v>3</v>
      </c>
      <c r="F8" s="77">
        <v>4</v>
      </c>
      <c r="G8" s="76">
        <v>5</v>
      </c>
      <c r="H8" s="76">
        <v>6</v>
      </c>
      <c r="I8" s="76">
        <v>7</v>
      </c>
      <c r="J8" s="76">
        <v>8</v>
      </c>
      <c r="K8" s="76">
        <v>9</v>
      </c>
      <c r="L8" s="76">
        <v>10</v>
      </c>
      <c r="M8" s="76">
        <v>11</v>
      </c>
      <c r="N8" s="76">
        <v>12</v>
      </c>
      <c r="O8" s="76">
        <v>13</v>
      </c>
      <c r="P8" s="76">
        <v>14</v>
      </c>
      <c r="Q8" s="76">
        <v>15</v>
      </c>
      <c r="R8" s="76">
        <v>16</v>
      </c>
      <c r="S8" s="76">
        <v>17</v>
      </c>
      <c r="T8" s="76">
        <v>18</v>
      </c>
      <c r="U8" s="76" t="s">
        <v>429</v>
      </c>
      <c r="V8" s="76" t="s">
        <v>430</v>
      </c>
      <c r="W8" s="76" t="s">
        <v>431</v>
      </c>
      <c r="X8" s="76" t="s">
        <v>432</v>
      </c>
      <c r="Y8" s="76" t="s">
        <v>433</v>
      </c>
      <c r="Z8" s="76" t="s">
        <v>434</v>
      </c>
      <c r="AA8" s="76" t="s">
        <v>435</v>
      </c>
      <c r="AB8" s="76" t="s">
        <v>436</v>
      </c>
      <c r="AC8" s="76" t="s">
        <v>437</v>
      </c>
    </row>
    <row r="9" spans="1:29" ht="15" customHeight="1">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row>
    <row r="10" spans="1:29" ht="15" customHeight="1">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row>
    <row r="11" spans="1:29" ht="15" customHeight="1">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row>
    <row r="12" spans="1:29" ht="15" customHeight="1">
      <c r="A12" s="79"/>
      <c r="B12" s="78"/>
      <c r="C12" s="79"/>
      <c r="D12" s="78"/>
      <c r="E12" s="78"/>
      <c r="F12" s="78"/>
      <c r="G12" s="78"/>
      <c r="H12" s="78"/>
      <c r="I12" s="78"/>
      <c r="J12" s="78"/>
      <c r="K12" s="78"/>
      <c r="L12" s="79"/>
      <c r="M12" s="78"/>
      <c r="N12" s="78"/>
      <c r="O12" s="78"/>
      <c r="P12" s="78"/>
      <c r="Q12" s="78"/>
      <c r="R12" s="78"/>
      <c r="S12" s="78"/>
      <c r="T12" s="78"/>
      <c r="U12" s="79"/>
      <c r="V12" s="78"/>
      <c r="W12" s="78"/>
      <c r="X12" s="78"/>
      <c r="Y12" s="78"/>
      <c r="Z12" s="78"/>
      <c r="AA12" s="78"/>
      <c r="AB12" s="78"/>
      <c r="AC12" s="78"/>
    </row>
    <row r="13" spans="1:29" ht="15" customHeight="1">
      <c r="A13" s="79"/>
      <c r="B13" s="78"/>
      <c r="C13" s="78"/>
      <c r="D13" s="79"/>
      <c r="E13" s="78"/>
      <c r="F13" s="78"/>
      <c r="G13" s="78"/>
      <c r="H13" s="78"/>
      <c r="I13" s="78"/>
      <c r="J13" s="78"/>
      <c r="K13" s="78"/>
      <c r="L13" s="78"/>
      <c r="M13" s="79"/>
      <c r="N13" s="78"/>
      <c r="O13" s="78"/>
      <c r="P13" s="78"/>
      <c r="Q13" s="78"/>
      <c r="R13" s="78"/>
      <c r="S13" s="78"/>
      <c r="T13" s="78"/>
      <c r="U13" s="78"/>
      <c r="V13" s="79"/>
      <c r="W13" s="78"/>
      <c r="X13" s="78"/>
      <c r="Y13" s="78"/>
      <c r="Z13" s="78"/>
      <c r="AA13" s="78"/>
      <c r="AB13" s="78"/>
      <c r="AC13" s="78"/>
    </row>
    <row r="14" spans="1:29" ht="15" customHeight="1">
      <c r="A14" s="79"/>
      <c r="B14" s="79"/>
      <c r="C14" s="79"/>
      <c r="D14" s="79"/>
      <c r="E14" s="78"/>
      <c r="F14" s="78"/>
      <c r="G14" s="78"/>
      <c r="H14" s="78"/>
      <c r="I14" s="78"/>
      <c r="J14" s="78"/>
      <c r="K14" s="78"/>
      <c r="L14" s="79"/>
      <c r="M14" s="79"/>
      <c r="N14" s="78"/>
      <c r="O14" s="78"/>
      <c r="P14" s="78"/>
      <c r="Q14" s="78"/>
      <c r="R14" s="78"/>
      <c r="S14" s="78"/>
      <c r="T14" s="78"/>
      <c r="U14" s="79"/>
      <c r="V14" s="79"/>
      <c r="W14" s="78"/>
      <c r="X14" s="78"/>
      <c r="Y14" s="78"/>
      <c r="Z14" s="78"/>
      <c r="AA14" s="78"/>
      <c r="AB14" s="78"/>
      <c r="AC14" s="78"/>
    </row>
    <row r="15" spans="1:29" ht="15" customHeight="1">
      <c r="A15" s="79"/>
      <c r="B15" s="79"/>
      <c r="C15" s="79"/>
      <c r="D15" s="79"/>
      <c r="E15" s="79"/>
      <c r="F15" s="78"/>
      <c r="G15" s="78"/>
      <c r="H15" s="78"/>
      <c r="I15" s="78"/>
      <c r="J15" s="78"/>
      <c r="K15" s="78"/>
      <c r="L15" s="79"/>
      <c r="M15" s="79"/>
      <c r="N15" s="79"/>
      <c r="O15" s="78"/>
      <c r="P15" s="78"/>
      <c r="Q15" s="78"/>
      <c r="R15" s="78"/>
      <c r="S15" s="78"/>
      <c r="T15" s="78"/>
      <c r="U15" s="79"/>
      <c r="V15" s="79"/>
      <c r="W15" s="79"/>
      <c r="X15" s="78"/>
      <c r="Y15" s="78"/>
      <c r="Z15" s="78"/>
      <c r="AA15" s="78"/>
      <c r="AB15" s="78"/>
      <c r="AC15" s="78"/>
    </row>
    <row r="16" spans="6:11" ht="12.75" customHeight="1">
      <c r="F16" s="66"/>
      <c r="G16" s="66"/>
      <c r="H16" s="66"/>
      <c r="I16" s="66"/>
      <c r="J16" s="66"/>
      <c r="K16" s="66"/>
    </row>
    <row r="17" spans="7:11" ht="12.75" customHeight="1">
      <c r="G17" s="66"/>
      <c r="H17" s="66"/>
      <c r="K17" s="66"/>
    </row>
    <row r="18" spans="8:11" ht="12.75" customHeight="1">
      <c r="H18" s="66"/>
      <c r="K18" s="66"/>
    </row>
    <row r="19" spans="8:11" ht="12.75" customHeight="1">
      <c r="H19" s="66"/>
      <c r="K19" s="66"/>
    </row>
    <row r="20" spans="9:11" ht="12.75" customHeight="1">
      <c r="I20" s="66"/>
      <c r="K20" s="66"/>
    </row>
    <row r="21" spans="9:10" ht="12.75" customHeight="1">
      <c r="I21" s="66"/>
      <c r="J21" s="66"/>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8" customWidth="1"/>
    <col min="3" max="3" width="16.5" style="18" customWidth="1"/>
    <col min="4" max="4" width="32.5" style="18" customWidth="1"/>
    <col min="5" max="5" width="26.16015625" style="18" customWidth="1"/>
    <col min="6" max="6" width="16.5" style="18" customWidth="1"/>
    <col min="7" max="7" width="16.83203125" style="18" customWidth="1"/>
    <col min="8" max="8" width="16.5" style="18" customWidth="1"/>
    <col min="9" max="9" width="26.16015625" style="18" customWidth="1"/>
    <col min="10" max="16384" width="12" style="18" customWidth="1"/>
  </cols>
  <sheetData>
    <row r="1" spans="1:4" ht="16.5" customHeight="1">
      <c r="A1" s="19" t="s">
        <v>39</v>
      </c>
      <c r="B1" s="20"/>
      <c r="C1" s="20"/>
      <c r="D1" s="20"/>
    </row>
    <row r="2" spans="1:9" ht="33.75" customHeight="1">
      <c r="A2" s="21" t="s">
        <v>40</v>
      </c>
      <c r="B2" s="21"/>
      <c r="C2" s="21"/>
      <c r="D2" s="21"/>
      <c r="E2" s="21"/>
      <c r="F2" s="21"/>
      <c r="G2" s="21"/>
      <c r="H2" s="21"/>
      <c r="I2" s="21"/>
    </row>
    <row r="3" spans="1:9" ht="14.25" customHeight="1">
      <c r="A3" s="22"/>
      <c r="B3" s="22"/>
      <c r="C3" s="22"/>
      <c r="D3" s="22"/>
      <c r="E3" s="22"/>
      <c r="F3" s="22"/>
      <c r="G3" s="22"/>
      <c r="H3" s="22"/>
      <c r="I3" s="22"/>
    </row>
    <row r="4" spans="1:4" ht="21.75" customHeight="1">
      <c r="A4" s="23"/>
      <c r="B4" s="24"/>
      <c r="C4" s="25"/>
      <c r="D4" s="25"/>
    </row>
    <row r="5" spans="1:9" ht="21.75" customHeight="1">
      <c r="A5" s="26" t="s">
        <v>438</v>
      </c>
      <c r="B5" s="27"/>
      <c r="C5" s="27"/>
      <c r="D5" s="28"/>
      <c r="E5" s="28"/>
      <c r="F5" s="28"/>
      <c r="G5" s="28"/>
      <c r="H5" s="28"/>
      <c r="I5" s="28"/>
    </row>
    <row r="6" spans="1:9" ht="21.75" customHeight="1">
      <c r="A6" s="29" t="s">
        <v>439</v>
      </c>
      <c r="B6" s="30"/>
      <c r="C6" s="30"/>
      <c r="D6" s="31"/>
      <c r="E6" s="31"/>
      <c r="F6" s="29" t="s">
        <v>440</v>
      </c>
      <c r="G6" s="32"/>
      <c r="H6" s="28"/>
      <c r="I6" s="28"/>
    </row>
    <row r="7" spans="1:9" ht="21.75" customHeight="1">
      <c r="A7" s="33" t="s">
        <v>441</v>
      </c>
      <c r="B7" s="34"/>
      <c r="C7" s="35"/>
      <c r="D7" s="36" t="s">
        <v>442</v>
      </c>
      <c r="E7" s="36"/>
      <c r="F7" s="37" t="s">
        <v>443</v>
      </c>
      <c r="G7" s="38"/>
      <c r="H7" s="39"/>
      <c r="I7" s="55"/>
    </row>
    <row r="8" spans="1:9" ht="21.75" customHeight="1">
      <c r="A8" s="40"/>
      <c r="B8" s="41"/>
      <c r="C8" s="42"/>
      <c r="D8" s="36" t="s">
        <v>444</v>
      </c>
      <c r="E8" s="36"/>
      <c r="F8" s="37" t="s">
        <v>444</v>
      </c>
      <c r="G8" s="38"/>
      <c r="H8" s="39"/>
      <c r="I8" s="55"/>
    </row>
    <row r="9" spans="1:9" ht="21.75" customHeight="1">
      <c r="A9" s="43"/>
      <c r="B9" s="44"/>
      <c r="C9" s="45"/>
      <c r="D9" s="36" t="s">
        <v>445</v>
      </c>
      <c r="E9" s="36"/>
      <c r="F9" s="37" t="s">
        <v>446</v>
      </c>
      <c r="G9" s="38"/>
      <c r="H9" s="39"/>
      <c r="I9" s="55"/>
    </row>
    <row r="10" spans="1:9" ht="21.75" customHeight="1">
      <c r="A10" s="28" t="s">
        <v>447</v>
      </c>
      <c r="B10" s="31" t="s">
        <v>448</v>
      </c>
      <c r="C10" s="31"/>
      <c r="D10" s="31"/>
      <c r="E10" s="31"/>
      <c r="F10" s="29" t="s">
        <v>449</v>
      </c>
      <c r="G10" s="30"/>
      <c r="H10" s="30"/>
      <c r="I10" s="32"/>
    </row>
    <row r="11" spans="1:9" ht="100.5" customHeight="1">
      <c r="A11" s="46"/>
      <c r="B11" s="47" t="s">
        <v>450</v>
      </c>
      <c r="C11" s="47"/>
      <c r="D11" s="47"/>
      <c r="E11" s="47"/>
      <c r="F11" s="48" t="s">
        <v>450</v>
      </c>
      <c r="G11" s="49"/>
      <c r="H11" s="50"/>
      <c r="I11" s="56"/>
    </row>
    <row r="12" spans="1:9" ht="24">
      <c r="A12" s="31" t="s">
        <v>451</v>
      </c>
      <c r="B12" s="51" t="s">
        <v>452</v>
      </c>
      <c r="C12" s="31" t="s">
        <v>453</v>
      </c>
      <c r="D12" s="31" t="s">
        <v>454</v>
      </c>
      <c r="E12" s="31" t="s">
        <v>455</v>
      </c>
      <c r="F12" s="31" t="s">
        <v>453</v>
      </c>
      <c r="G12" s="31" t="s">
        <v>454</v>
      </c>
      <c r="H12" s="31"/>
      <c r="I12" s="31" t="s">
        <v>455</v>
      </c>
    </row>
    <row r="13" spans="1:9" ht="21.75" customHeight="1">
      <c r="A13" s="31"/>
      <c r="B13" s="31" t="s">
        <v>456</v>
      </c>
      <c r="C13" s="31" t="s">
        <v>457</v>
      </c>
      <c r="D13" s="36" t="s">
        <v>458</v>
      </c>
      <c r="E13" s="52"/>
      <c r="F13" s="31" t="s">
        <v>457</v>
      </c>
      <c r="G13" s="53" t="s">
        <v>458</v>
      </c>
      <c r="H13" s="53"/>
      <c r="I13" s="52"/>
    </row>
    <row r="14" spans="1:9" ht="21.75" customHeight="1">
      <c r="A14" s="31"/>
      <c r="B14" s="28"/>
      <c r="C14" s="31"/>
      <c r="D14" s="36" t="s">
        <v>459</v>
      </c>
      <c r="E14" s="52"/>
      <c r="F14" s="31"/>
      <c r="G14" s="53" t="s">
        <v>459</v>
      </c>
      <c r="H14" s="53"/>
      <c r="I14" s="52"/>
    </row>
    <row r="15" spans="1:9" ht="21.75" customHeight="1">
      <c r="A15" s="31"/>
      <c r="B15" s="28"/>
      <c r="C15" s="31"/>
      <c r="D15" s="36" t="s">
        <v>460</v>
      </c>
      <c r="E15" s="52"/>
      <c r="F15" s="31"/>
      <c r="G15" s="53" t="s">
        <v>460</v>
      </c>
      <c r="H15" s="53"/>
      <c r="I15" s="52"/>
    </row>
    <row r="16" spans="1:9" ht="21.75" customHeight="1">
      <c r="A16" s="31"/>
      <c r="B16" s="28"/>
      <c r="C16" s="31" t="s">
        <v>461</v>
      </c>
      <c r="D16" s="36" t="s">
        <v>458</v>
      </c>
      <c r="E16" s="52"/>
      <c r="F16" s="31" t="s">
        <v>461</v>
      </c>
      <c r="G16" s="53" t="s">
        <v>458</v>
      </c>
      <c r="H16" s="53"/>
      <c r="I16" s="52"/>
    </row>
    <row r="17" spans="1:9" ht="21.75" customHeight="1">
      <c r="A17" s="31"/>
      <c r="B17" s="28"/>
      <c r="C17" s="31"/>
      <c r="D17" s="36" t="s">
        <v>459</v>
      </c>
      <c r="E17" s="52"/>
      <c r="F17" s="31"/>
      <c r="G17" s="53" t="s">
        <v>459</v>
      </c>
      <c r="H17" s="53"/>
      <c r="I17" s="52"/>
    </row>
    <row r="18" spans="1:9" ht="21.75" customHeight="1">
      <c r="A18" s="31"/>
      <c r="B18" s="28"/>
      <c r="C18" s="31"/>
      <c r="D18" s="36" t="s">
        <v>460</v>
      </c>
      <c r="E18" s="52"/>
      <c r="F18" s="31"/>
      <c r="G18" s="53" t="s">
        <v>460</v>
      </c>
      <c r="H18" s="53"/>
      <c r="I18" s="52"/>
    </row>
    <row r="19" spans="1:9" ht="21.75" customHeight="1">
      <c r="A19" s="31"/>
      <c r="B19" s="28"/>
      <c r="C19" s="31" t="s">
        <v>462</v>
      </c>
      <c r="D19" s="36" t="s">
        <v>458</v>
      </c>
      <c r="E19" s="52"/>
      <c r="F19" s="31" t="s">
        <v>462</v>
      </c>
      <c r="G19" s="53" t="s">
        <v>458</v>
      </c>
      <c r="H19" s="53"/>
      <c r="I19" s="52"/>
    </row>
    <row r="20" spans="1:9" ht="21.75" customHeight="1">
      <c r="A20" s="31"/>
      <c r="B20" s="28"/>
      <c r="C20" s="31"/>
      <c r="D20" s="36" t="s">
        <v>459</v>
      </c>
      <c r="E20" s="52"/>
      <c r="F20" s="31"/>
      <c r="G20" s="53" t="s">
        <v>459</v>
      </c>
      <c r="H20" s="53"/>
      <c r="I20" s="52"/>
    </row>
    <row r="21" spans="1:9" ht="21.75" customHeight="1">
      <c r="A21" s="31"/>
      <c r="B21" s="28"/>
      <c r="C21" s="31"/>
      <c r="D21" s="36" t="s">
        <v>460</v>
      </c>
      <c r="E21" s="52"/>
      <c r="F21" s="31"/>
      <c r="G21" s="53" t="s">
        <v>460</v>
      </c>
      <c r="H21" s="53"/>
      <c r="I21" s="52"/>
    </row>
    <row r="22" spans="1:9" ht="21.75" customHeight="1">
      <c r="A22" s="31"/>
      <c r="B22" s="28"/>
      <c r="C22" s="31" t="s">
        <v>463</v>
      </c>
      <c r="D22" s="36" t="s">
        <v>458</v>
      </c>
      <c r="E22" s="52"/>
      <c r="F22" s="31" t="s">
        <v>463</v>
      </c>
      <c r="G22" s="53" t="s">
        <v>458</v>
      </c>
      <c r="H22" s="53"/>
      <c r="I22" s="52"/>
    </row>
    <row r="23" spans="1:9" ht="21.75" customHeight="1">
      <c r="A23" s="31"/>
      <c r="B23" s="28"/>
      <c r="C23" s="31"/>
      <c r="D23" s="36" t="s">
        <v>459</v>
      </c>
      <c r="E23" s="52"/>
      <c r="F23" s="31"/>
      <c r="G23" s="53" t="s">
        <v>459</v>
      </c>
      <c r="H23" s="53"/>
      <c r="I23" s="52"/>
    </row>
    <row r="24" spans="1:9" ht="21.75" customHeight="1">
      <c r="A24" s="31"/>
      <c r="B24" s="28"/>
      <c r="C24" s="31"/>
      <c r="D24" s="36" t="s">
        <v>460</v>
      </c>
      <c r="E24" s="52"/>
      <c r="F24" s="31"/>
      <c r="G24" s="53" t="s">
        <v>460</v>
      </c>
      <c r="H24" s="53"/>
      <c r="I24" s="52"/>
    </row>
    <row r="25" spans="1:9" ht="21.75" customHeight="1">
      <c r="A25" s="31"/>
      <c r="B25" s="28"/>
      <c r="C25" s="31" t="s">
        <v>464</v>
      </c>
      <c r="D25" s="52"/>
      <c r="E25" s="31"/>
      <c r="F25" s="31" t="s">
        <v>464</v>
      </c>
      <c r="G25" s="53"/>
      <c r="H25" s="53"/>
      <c r="I25" s="52"/>
    </row>
    <row r="26" spans="1:9" ht="21.75" customHeight="1">
      <c r="A26" s="31"/>
      <c r="B26" s="31" t="s">
        <v>465</v>
      </c>
      <c r="C26" s="31" t="s">
        <v>466</v>
      </c>
      <c r="D26" s="36" t="s">
        <v>458</v>
      </c>
      <c r="E26" s="52"/>
      <c r="F26" s="31" t="s">
        <v>466</v>
      </c>
      <c r="G26" s="53" t="s">
        <v>458</v>
      </c>
      <c r="H26" s="53"/>
      <c r="I26" s="52"/>
    </row>
    <row r="27" spans="1:9" ht="21.75" customHeight="1">
      <c r="A27" s="31"/>
      <c r="B27" s="28"/>
      <c r="C27" s="31"/>
      <c r="D27" s="36" t="s">
        <v>459</v>
      </c>
      <c r="E27" s="52"/>
      <c r="F27" s="31"/>
      <c r="G27" s="53" t="s">
        <v>459</v>
      </c>
      <c r="H27" s="53"/>
      <c r="I27" s="52"/>
    </row>
    <row r="28" spans="1:9" ht="21.75" customHeight="1">
      <c r="A28" s="31"/>
      <c r="B28" s="28"/>
      <c r="C28" s="31"/>
      <c r="D28" s="36" t="s">
        <v>460</v>
      </c>
      <c r="E28" s="52"/>
      <c r="F28" s="31"/>
      <c r="G28" s="53" t="s">
        <v>460</v>
      </c>
      <c r="H28" s="53"/>
      <c r="I28" s="52"/>
    </row>
    <row r="29" spans="1:9" ht="21.75" customHeight="1">
      <c r="A29" s="31"/>
      <c r="B29" s="28"/>
      <c r="C29" s="31" t="s">
        <v>467</v>
      </c>
      <c r="D29" s="36" t="s">
        <v>458</v>
      </c>
      <c r="E29" s="52"/>
      <c r="F29" s="31" t="s">
        <v>467</v>
      </c>
      <c r="G29" s="53" t="s">
        <v>458</v>
      </c>
      <c r="H29" s="53"/>
      <c r="I29" s="52"/>
    </row>
    <row r="30" spans="1:9" ht="21.75" customHeight="1">
      <c r="A30" s="31"/>
      <c r="B30" s="28"/>
      <c r="C30" s="31"/>
      <c r="D30" s="36" t="s">
        <v>459</v>
      </c>
      <c r="E30" s="52"/>
      <c r="F30" s="31"/>
      <c r="G30" s="53" t="s">
        <v>459</v>
      </c>
      <c r="H30" s="53"/>
      <c r="I30" s="52"/>
    </row>
    <row r="31" spans="1:9" ht="21.75" customHeight="1">
      <c r="A31" s="31"/>
      <c r="B31" s="28"/>
      <c r="C31" s="31"/>
      <c r="D31" s="36" t="s">
        <v>460</v>
      </c>
      <c r="E31" s="52"/>
      <c r="F31" s="31"/>
      <c r="G31" s="53" t="s">
        <v>460</v>
      </c>
      <c r="H31" s="53"/>
      <c r="I31" s="52"/>
    </row>
    <row r="32" spans="1:9" ht="21.75" customHeight="1">
      <c r="A32" s="31"/>
      <c r="B32" s="28"/>
      <c r="C32" s="31" t="s">
        <v>468</v>
      </c>
      <c r="D32" s="36" t="s">
        <v>458</v>
      </c>
      <c r="E32" s="52"/>
      <c r="F32" s="31" t="s">
        <v>468</v>
      </c>
      <c r="G32" s="53" t="s">
        <v>458</v>
      </c>
      <c r="H32" s="53"/>
      <c r="I32" s="52"/>
    </row>
    <row r="33" spans="1:9" ht="21.75" customHeight="1">
      <c r="A33" s="31"/>
      <c r="B33" s="28"/>
      <c r="C33" s="31"/>
      <c r="D33" s="36" t="s">
        <v>459</v>
      </c>
      <c r="E33" s="52"/>
      <c r="F33" s="31"/>
      <c r="G33" s="53" t="s">
        <v>459</v>
      </c>
      <c r="H33" s="53"/>
      <c r="I33" s="52"/>
    </row>
    <row r="34" spans="1:9" ht="21.75" customHeight="1">
      <c r="A34" s="31"/>
      <c r="B34" s="28"/>
      <c r="C34" s="31"/>
      <c r="D34" s="36" t="s">
        <v>460</v>
      </c>
      <c r="E34" s="52"/>
      <c r="F34" s="31"/>
      <c r="G34" s="53" t="s">
        <v>460</v>
      </c>
      <c r="H34" s="53"/>
      <c r="I34" s="52"/>
    </row>
    <row r="35" spans="1:9" ht="21.75" customHeight="1">
      <c r="A35" s="31"/>
      <c r="B35" s="28"/>
      <c r="C35" s="31" t="s">
        <v>469</v>
      </c>
      <c r="D35" s="36" t="s">
        <v>458</v>
      </c>
      <c r="E35" s="52"/>
      <c r="F35" s="31" t="s">
        <v>469</v>
      </c>
      <c r="G35" s="53" t="s">
        <v>458</v>
      </c>
      <c r="H35" s="53"/>
      <c r="I35" s="52"/>
    </row>
    <row r="36" spans="1:9" ht="21.75" customHeight="1">
      <c r="A36" s="31"/>
      <c r="B36" s="28"/>
      <c r="C36" s="31"/>
      <c r="D36" s="36" t="s">
        <v>459</v>
      </c>
      <c r="E36" s="52"/>
      <c r="F36" s="31"/>
      <c r="G36" s="53" t="s">
        <v>459</v>
      </c>
      <c r="H36" s="53"/>
      <c r="I36" s="52"/>
    </row>
    <row r="37" spans="1:9" ht="21.75" customHeight="1">
      <c r="A37" s="31"/>
      <c r="B37" s="28"/>
      <c r="C37" s="31"/>
      <c r="D37" s="36" t="s">
        <v>460</v>
      </c>
      <c r="E37" s="52"/>
      <c r="F37" s="31"/>
      <c r="G37" s="53" t="s">
        <v>460</v>
      </c>
      <c r="H37" s="53"/>
      <c r="I37" s="52"/>
    </row>
    <row r="38" spans="1:9" ht="21.75" customHeight="1">
      <c r="A38" s="31"/>
      <c r="B38" s="28"/>
      <c r="C38" s="31" t="s">
        <v>464</v>
      </c>
      <c r="D38" s="52"/>
      <c r="E38" s="52"/>
      <c r="F38" s="31" t="s">
        <v>464</v>
      </c>
      <c r="G38" s="53"/>
      <c r="H38" s="53"/>
      <c r="I38" s="52"/>
    </row>
    <row r="39" spans="1:9" ht="21.75" customHeight="1">
      <c r="A39" s="31"/>
      <c r="B39" s="31" t="s">
        <v>470</v>
      </c>
      <c r="C39" s="31" t="s">
        <v>471</v>
      </c>
      <c r="D39" s="36" t="s">
        <v>458</v>
      </c>
      <c r="E39" s="28"/>
      <c r="F39" s="31" t="s">
        <v>471</v>
      </c>
      <c r="G39" s="53" t="s">
        <v>458</v>
      </c>
      <c r="H39" s="53"/>
      <c r="I39" s="52"/>
    </row>
    <row r="40" spans="1:9" ht="21.75" customHeight="1">
      <c r="A40" s="31"/>
      <c r="B40" s="31"/>
      <c r="C40" s="31"/>
      <c r="D40" s="36" t="s">
        <v>459</v>
      </c>
      <c r="E40" s="31"/>
      <c r="F40" s="31"/>
      <c r="G40" s="53" t="s">
        <v>459</v>
      </c>
      <c r="H40" s="53"/>
      <c r="I40" s="52"/>
    </row>
    <row r="41" spans="1:9" ht="21.75" customHeight="1">
      <c r="A41" s="31"/>
      <c r="B41" s="31"/>
      <c r="C41" s="31"/>
      <c r="D41" s="36" t="s">
        <v>460</v>
      </c>
      <c r="E41" s="31"/>
      <c r="F41" s="31"/>
      <c r="G41" s="53" t="s">
        <v>460</v>
      </c>
      <c r="H41" s="53"/>
      <c r="I41" s="52"/>
    </row>
    <row r="42" spans="1:9" ht="21.75" customHeight="1">
      <c r="A42" s="31"/>
      <c r="B42" s="31"/>
      <c r="C42" s="31" t="s">
        <v>464</v>
      </c>
      <c r="D42" s="52"/>
      <c r="E42" s="31"/>
      <c r="F42" s="31" t="s">
        <v>464</v>
      </c>
      <c r="G42" s="53"/>
      <c r="H42" s="53"/>
      <c r="I42" s="52"/>
    </row>
    <row r="43" spans="1:9" ht="21" customHeight="1">
      <c r="A43" s="54" t="s">
        <v>472</v>
      </c>
      <c r="B43" s="54"/>
      <c r="C43" s="54"/>
      <c r="D43" s="54"/>
      <c r="E43" s="54"/>
      <c r="F43" s="54"/>
      <c r="G43" s="54"/>
      <c r="H43" s="54"/>
      <c r="I43" s="54"/>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18" customWidth="1"/>
    <col min="2" max="3" width="16.33203125" style="18" customWidth="1"/>
    <col min="4" max="4" width="9.33203125" style="18" customWidth="1"/>
    <col min="5" max="5" width="42" style="18" customWidth="1"/>
    <col min="6" max="8" width="18" style="18" customWidth="1"/>
    <col min="9" max="16384" width="12" style="18" customWidth="1"/>
  </cols>
  <sheetData>
    <row r="1" spans="1:4" s="57" customFormat="1" ht="16.5" customHeight="1">
      <c r="A1" s="19" t="s">
        <v>42</v>
      </c>
      <c r="B1" s="59"/>
      <c r="C1" s="59"/>
      <c r="D1" s="59"/>
    </row>
    <row r="2" spans="1:8" ht="23.25" customHeight="1">
      <c r="A2" s="21" t="s">
        <v>43</v>
      </c>
      <c r="B2" s="21"/>
      <c r="C2" s="21"/>
      <c r="D2" s="21"/>
      <c r="E2" s="21"/>
      <c r="F2" s="21"/>
      <c r="G2" s="21"/>
      <c r="H2" s="21"/>
    </row>
    <row r="3" spans="1:8" ht="18" customHeight="1">
      <c r="A3" s="22"/>
      <c r="B3" s="22"/>
      <c r="C3" s="22"/>
      <c r="D3" s="22"/>
      <c r="E3" s="22"/>
      <c r="F3" s="22"/>
      <c r="G3" s="22"/>
      <c r="H3" s="22"/>
    </row>
    <row r="4" spans="1:4" s="57" customFormat="1" ht="17.25" customHeight="1">
      <c r="A4" s="19"/>
      <c r="B4" s="19"/>
      <c r="C4" s="19"/>
      <c r="D4" s="19"/>
    </row>
    <row r="5" spans="1:8" ht="21.75" customHeight="1">
      <c r="A5" s="31" t="s">
        <v>473</v>
      </c>
      <c r="B5" s="31"/>
      <c r="C5" s="31"/>
      <c r="D5" s="31"/>
      <c r="E5" s="31"/>
      <c r="F5" s="31"/>
      <c r="G5" s="31"/>
      <c r="H5" s="31"/>
    </row>
    <row r="6" spans="1:8" ht="21.75" customHeight="1">
      <c r="A6" s="31" t="s">
        <v>474</v>
      </c>
      <c r="B6" s="31" t="s">
        <v>475</v>
      </c>
      <c r="C6" s="31"/>
      <c r="D6" s="28" t="s">
        <v>476</v>
      </c>
      <c r="E6" s="28"/>
      <c r="F6" s="28" t="s">
        <v>477</v>
      </c>
      <c r="G6" s="28"/>
      <c r="H6" s="28"/>
    </row>
    <row r="7" spans="1:8" ht="21.75" customHeight="1">
      <c r="A7" s="31"/>
      <c r="B7" s="31"/>
      <c r="C7" s="31"/>
      <c r="D7" s="28"/>
      <c r="E7" s="28"/>
      <c r="F7" s="28" t="s">
        <v>478</v>
      </c>
      <c r="G7" s="28" t="s">
        <v>479</v>
      </c>
      <c r="H7" s="28" t="s">
        <v>480</v>
      </c>
    </row>
    <row r="8" spans="1:8" ht="21.75" customHeight="1">
      <c r="A8" s="31"/>
      <c r="B8" s="31" t="s">
        <v>481</v>
      </c>
      <c r="C8" s="31"/>
      <c r="D8" s="31"/>
      <c r="E8" s="31"/>
      <c r="F8" s="52"/>
      <c r="G8" s="52"/>
      <c r="H8" s="52"/>
    </row>
    <row r="9" spans="1:8" ht="21.75" customHeight="1">
      <c r="A9" s="31"/>
      <c r="B9" s="31" t="s">
        <v>482</v>
      </c>
      <c r="C9" s="31"/>
      <c r="D9" s="31"/>
      <c r="E9" s="31"/>
      <c r="F9" s="52"/>
      <c r="G9" s="52"/>
      <c r="H9" s="52"/>
    </row>
    <row r="10" spans="1:8" ht="21.75" customHeight="1">
      <c r="A10" s="31"/>
      <c r="B10" s="31" t="s">
        <v>483</v>
      </c>
      <c r="C10" s="31"/>
      <c r="D10" s="31"/>
      <c r="E10" s="31"/>
      <c r="F10" s="52"/>
      <c r="G10" s="52"/>
      <c r="H10" s="52"/>
    </row>
    <row r="11" spans="1:8" ht="21.75" customHeight="1">
      <c r="A11" s="31"/>
      <c r="B11" s="31" t="s">
        <v>464</v>
      </c>
      <c r="C11" s="31"/>
      <c r="D11" s="31"/>
      <c r="E11" s="31"/>
      <c r="F11" s="52"/>
      <c r="G11" s="52"/>
      <c r="H11" s="52"/>
    </row>
    <row r="12" spans="1:8" ht="21.75" customHeight="1">
      <c r="A12" s="31"/>
      <c r="B12" s="31" t="s">
        <v>484</v>
      </c>
      <c r="C12" s="31"/>
      <c r="D12" s="31"/>
      <c r="E12" s="28"/>
      <c r="F12" s="52"/>
      <c r="G12" s="52"/>
      <c r="H12" s="52"/>
    </row>
    <row r="13" spans="1:8" ht="73.5" customHeight="1">
      <c r="A13" s="28" t="s">
        <v>485</v>
      </c>
      <c r="B13" s="60" t="s">
        <v>450</v>
      </c>
      <c r="C13" s="61"/>
      <c r="D13" s="61"/>
      <c r="E13" s="61"/>
      <c r="F13" s="61"/>
      <c r="G13" s="61"/>
      <c r="H13" s="61"/>
    </row>
    <row r="14" spans="1:8" ht="21.75" customHeight="1">
      <c r="A14" s="31" t="s">
        <v>486</v>
      </c>
      <c r="B14" s="28" t="s">
        <v>487</v>
      </c>
      <c r="C14" s="28" t="s">
        <v>453</v>
      </c>
      <c r="D14" s="28"/>
      <c r="E14" s="28" t="s">
        <v>454</v>
      </c>
      <c r="F14" s="28"/>
      <c r="G14" s="28" t="s">
        <v>455</v>
      </c>
      <c r="H14" s="28"/>
    </row>
    <row r="15" spans="1:8" ht="21.75" customHeight="1">
      <c r="A15" s="28"/>
      <c r="B15" s="28" t="s">
        <v>488</v>
      </c>
      <c r="C15" s="28" t="s">
        <v>457</v>
      </c>
      <c r="D15" s="28"/>
      <c r="E15" s="53" t="s">
        <v>458</v>
      </c>
      <c r="F15" s="62"/>
      <c r="G15" s="62"/>
      <c r="H15" s="62"/>
    </row>
    <row r="16" spans="1:8" ht="21.75" customHeight="1">
      <c r="A16" s="28"/>
      <c r="B16" s="28"/>
      <c r="C16" s="28"/>
      <c r="D16" s="28"/>
      <c r="E16" s="53" t="s">
        <v>459</v>
      </c>
      <c r="F16" s="62"/>
      <c r="G16" s="62"/>
      <c r="H16" s="62"/>
    </row>
    <row r="17" spans="1:8" ht="21.75" customHeight="1">
      <c r="A17" s="28"/>
      <c r="B17" s="28"/>
      <c r="C17" s="28"/>
      <c r="D17" s="28"/>
      <c r="E17" s="53" t="s">
        <v>460</v>
      </c>
      <c r="F17" s="62"/>
      <c r="G17" s="62"/>
      <c r="H17" s="62"/>
    </row>
    <row r="18" spans="1:8" ht="21.75" customHeight="1">
      <c r="A18" s="28"/>
      <c r="B18" s="28"/>
      <c r="C18" s="31" t="s">
        <v>461</v>
      </c>
      <c r="D18" s="31"/>
      <c r="E18" s="53" t="s">
        <v>458</v>
      </c>
      <c r="F18" s="62"/>
      <c r="G18" s="62"/>
      <c r="H18" s="62"/>
    </row>
    <row r="19" spans="1:8" ht="21.75" customHeight="1">
      <c r="A19" s="28"/>
      <c r="B19" s="28"/>
      <c r="C19" s="31"/>
      <c r="D19" s="31"/>
      <c r="E19" s="53" t="s">
        <v>459</v>
      </c>
      <c r="F19" s="62"/>
      <c r="G19" s="63"/>
      <c r="H19" s="63"/>
    </row>
    <row r="20" spans="1:8" ht="21.75" customHeight="1">
      <c r="A20" s="28"/>
      <c r="B20" s="28"/>
      <c r="C20" s="31"/>
      <c r="D20" s="31"/>
      <c r="E20" s="53" t="s">
        <v>460</v>
      </c>
      <c r="F20" s="64"/>
      <c r="G20" s="62"/>
      <c r="H20" s="62"/>
    </row>
    <row r="21" spans="1:8" ht="21.75" customHeight="1">
      <c r="A21" s="28"/>
      <c r="B21" s="28"/>
      <c r="C21" s="31" t="s">
        <v>462</v>
      </c>
      <c r="D21" s="31"/>
      <c r="E21" s="53" t="s">
        <v>458</v>
      </c>
      <c r="F21" s="64"/>
      <c r="G21" s="62"/>
      <c r="H21" s="62"/>
    </row>
    <row r="22" spans="1:8" ht="21.75" customHeight="1">
      <c r="A22" s="28"/>
      <c r="B22" s="28"/>
      <c r="C22" s="31"/>
      <c r="D22" s="31"/>
      <c r="E22" s="53" t="s">
        <v>459</v>
      </c>
      <c r="F22" s="62"/>
      <c r="G22" s="65"/>
      <c r="H22" s="65"/>
    </row>
    <row r="23" spans="1:8" ht="21.75" customHeight="1">
      <c r="A23" s="28"/>
      <c r="B23" s="28"/>
      <c r="C23" s="31"/>
      <c r="D23" s="31"/>
      <c r="E23" s="53" t="s">
        <v>460</v>
      </c>
      <c r="F23" s="62"/>
      <c r="G23" s="62"/>
      <c r="H23" s="62"/>
    </row>
    <row r="24" spans="1:8" ht="21.75" customHeight="1">
      <c r="A24" s="28"/>
      <c r="B24" s="28"/>
      <c r="C24" s="31" t="s">
        <v>463</v>
      </c>
      <c r="D24" s="31"/>
      <c r="E24" s="53" t="s">
        <v>458</v>
      </c>
      <c r="F24" s="62"/>
      <c r="G24" s="62"/>
      <c r="H24" s="62"/>
    </row>
    <row r="25" spans="1:8" ht="21.75" customHeight="1">
      <c r="A25" s="28"/>
      <c r="B25" s="28"/>
      <c r="C25" s="31"/>
      <c r="D25" s="31"/>
      <c r="E25" s="53" t="s">
        <v>459</v>
      </c>
      <c r="F25" s="62"/>
      <c r="G25" s="62"/>
      <c r="H25" s="62"/>
    </row>
    <row r="26" spans="1:8" ht="21.75" customHeight="1">
      <c r="A26" s="28"/>
      <c r="B26" s="28"/>
      <c r="C26" s="31"/>
      <c r="D26" s="31"/>
      <c r="E26" s="53" t="s">
        <v>460</v>
      </c>
      <c r="F26" s="62"/>
      <c r="G26" s="62"/>
      <c r="H26" s="62"/>
    </row>
    <row r="27" spans="1:8" ht="21.75" customHeight="1">
      <c r="A27" s="28"/>
      <c r="B27" s="28"/>
      <c r="C27" s="31" t="s">
        <v>464</v>
      </c>
      <c r="D27" s="31"/>
      <c r="E27" s="62"/>
      <c r="F27" s="62"/>
      <c r="G27" s="62"/>
      <c r="H27" s="62"/>
    </row>
    <row r="28" spans="1:8" ht="21.75" customHeight="1">
      <c r="A28" s="28"/>
      <c r="B28" s="28" t="s">
        <v>489</v>
      </c>
      <c r="C28" s="31" t="s">
        <v>466</v>
      </c>
      <c r="D28" s="31"/>
      <c r="E28" s="53" t="s">
        <v>458</v>
      </c>
      <c r="F28" s="62"/>
      <c r="G28" s="62"/>
      <c r="H28" s="62"/>
    </row>
    <row r="29" spans="1:8" ht="21.75" customHeight="1">
      <c r="A29" s="28"/>
      <c r="B29" s="28"/>
      <c r="C29" s="31"/>
      <c r="D29" s="31"/>
      <c r="E29" s="53" t="s">
        <v>459</v>
      </c>
      <c r="F29" s="62"/>
      <c r="G29" s="62"/>
      <c r="H29" s="62"/>
    </row>
    <row r="30" spans="1:8" ht="21.75" customHeight="1">
      <c r="A30" s="28"/>
      <c r="B30" s="28"/>
      <c r="C30" s="31"/>
      <c r="D30" s="31"/>
      <c r="E30" s="53" t="s">
        <v>460</v>
      </c>
      <c r="F30" s="62"/>
      <c r="G30" s="62"/>
      <c r="H30" s="62"/>
    </row>
    <row r="31" spans="1:8" ht="21.75" customHeight="1">
      <c r="A31" s="28"/>
      <c r="B31" s="28"/>
      <c r="C31" s="31" t="s">
        <v>467</v>
      </c>
      <c r="D31" s="31"/>
      <c r="E31" s="53" t="s">
        <v>458</v>
      </c>
      <c r="F31" s="62"/>
      <c r="G31" s="62"/>
      <c r="H31" s="62"/>
    </row>
    <row r="32" spans="1:8" ht="21.75" customHeight="1">
      <c r="A32" s="28"/>
      <c r="B32" s="28"/>
      <c r="C32" s="31"/>
      <c r="D32" s="31"/>
      <c r="E32" s="53" t="s">
        <v>459</v>
      </c>
      <c r="F32" s="62"/>
      <c r="G32" s="62"/>
      <c r="H32" s="62"/>
    </row>
    <row r="33" spans="1:8" ht="21.75" customHeight="1">
      <c r="A33" s="28"/>
      <c r="B33" s="28"/>
      <c r="C33" s="31"/>
      <c r="D33" s="31"/>
      <c r="E33" s="53" t="s">
        <v>460</v>
      </c>
      <c r="F33" s="62"/>
      <c r="G33" s="62"/>
      <c r="H33" s="62"/>
    </row>
    <row r="34" spans="1:8" ht="21.75" customHeight="1">
      <c r="A34" s="28"/>
      <c r="B34" s="28"/>
      <c r="C34" s="31" t="s">
        <v>468</v>
      </c>
      <c r="D34" s="31"/>
      <c r="E34" s="53" t="s">
        <v>458</v>
      </c>
      <c r="F34" s="62"/>
      <c r="G34" s="62"/>
      <c r="H34" s="62"/>
    </row>
    <row r="35" spans="1:8" ht="21.75" customHeight="1">
      <c r="A35" s="28"/>
      <c r="B35" s="28"/>
      <c r="C35" s="31"/>
      <c r="D35" s="31"/>
      <c r="E35" s="53" t="s">
        <v>459</v>
      </c>
      <c r="F35" s="62"/>
      <c r="G35" s="62"/>
      <c r="H35" s="62"/>
    </row>
    <row r="36" spans="1:8" ht="21.75" customHeight="1">
      <c r="A36" s="28"/>
      <c r="B36" s="28"/>
      <c r="C36" s="31"/>
      <c r="D36" s="31"/>
      <c r="E36" s="53" t="s">
        <v>460</v>
      </c>
      <c r="F36" s="62"/>
      <c r="G36" s="62"/>
      <c r="H36" s="62"/>
    </row>
    <row r="37" spans="1:8" ht="21.75" customHeight="1">
      <c r="A37" s="28"/>
      <c r="B37" s="28"/>
      <c r="C37" s="31" t="s">
        <v>469</v>
      </c>
      <c r="D37" s="31"/>
      <c r="E37" s="53" t="s">
        <v>458</v>
      </c>
      <c r="F37" s="62"/>
      <c r="G37" s="62"/>
      <c r="H37" s="62"/>
    </row>
    <row r="38" spans="1:8" ht="21.75" customHeight="1">
      <c r="A38" s="28"/>
      <c r="B38" s="28"/>
      <c r="C38" s="31"/>
      <c r="D38" s="31"/>
      <c r="E38" s="53" t="s">
        <v>459</v>
      </c>
      <c r="F38" s="62"/>
      <c r="G38" s="62"/>
      <c r="H38" s="62"/>
    </row>
    <row r="39" spans="1:8" ht="21.75" customHeight="1">
      <c r="A39" s="28"/>
      <c r="B39" s="28"/>
      <c r="C39" s="31"/>
      <c r="D39" s="31"/>
      <c r="E39" s="53" t="s">
        <v>460</v>
      </c>
      <c r="F39" s="62"/>
      <c r="G39" s="62"/>
      <c r="H39" s="62"/>
    </row>
    <row r="40" spans="1:8" ht="21.75" customHeight="1">
      <c r="A40" s="28"/>
      <c r="B40" s="28"/>
      <c r="C40" s="31" t="s">
        <v>464</v>
      </c>
      <c r="D40" s="31"/>
      <c r="E40" s="62"/>
      <c r="F40" s="62"/>
      <c r="G40" s="62"/>
      <c r="H40" s="62"/>
    </row>
    <row r="41" spans="1:8" ht="21.75" customHeight="1">
      <c r="A41" s="28"/>
      <c r="B41" s="31" t="s">
        <v>490</v>
      </c>
      <c r="C41" s="31" t="s">
        <v>471</v>
      </c>
      <c r="D41" s="31"/>
      <c r="E41" s="53" t="s">
        <v>458</v>
      </c>
      <c r="F41" s="62"/>
      <c r="G41" s="62"/>
      <c r="H41" s="62"/>
    </row>
    <row r="42" spans="1:8" ht="21.75" customHeight="1">
      <c r="A42" s="28"/>
      <c r="B42" s="31"/>
      <c r="C42" s="31"/>
      <c r="D42" s="31"/>
      <c r="E42" s="53" t="s">
        <v>459</v>
      </c>
      <c r="F42" s="62"/>
      <c r="G42" s="62"/>
      <c r="H42" s="62"/>
    </row>
    <row r="43" spans="1:8" ht="21.75" customHeight="1">
      <c r="A43" s="28"/>
      <c r="B43" s="31"/>
      <c r="C43" s="31"/>
      <c r="D43" s="31"/>
      <c r="E43" s="53" t="s">
        <v>460</v>
      </c>
      <c r="F43" s="62"/>
      <c r="G43" s="62"/>
      <c r="H43" s="62"/>
    </row>
    <row r="44" spans="1:8" ht="21.75" customHeight="1">
      <c r="A44" s="28"/>
      <c r="B44" s="31"/>
      <c r="C44" s="31" t="s">
        <v>464</v>
      </c>
      <c r="D44" s="31"/>
      <c r="E44" s="62"/>
      <c r="F44" s="62"/>
      <c r="G44" s="62"/>
      <c r="H44" s="62"/>
    </row>
    <row r="45" spans="1:8" s="58" customFormat="1" ht="24" customHeight="1">
      <c r="A45" s="54" t="s">
        <v>491</v>
      </c>
      <c r="B45" s="54"/>
      <c r="C45" s="54"/>
      <c r="D45" s="54"/>
      <c r="E45" s="54"/>
      <c r="F45" s="54"/>
      <c r="G45" s="54"/>
      <c r="H45" s="54"/>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8" customWidth="1"/>
    <col min="3" max="3" width="16.5" style="18" customWidth="1"/>
    <col min="4" max="4" width="32.5" style="18" customWidth="1"/>
    <col min="5" max="5" width="26.16015625" style="18" customWidth="1"/>
    <col min="6" max="6" width="16.5" style="18" customWidth="1"/>
    <col min="7" max="7" width="16.83203125" style="18" customWidth="1"/>
    <col min="8" max="8" width="16.5" style="18" customWidth="1"/>
    <col min="9" max="9" width="26.16015625" style="18" customWidth="1"/>
    <col min="10" max="16384" width="12" style="18" customWidth="1"/>
  </cols>
  <sheetData>
    <row r="1" spans="1:4" ht="16.5" customHeight="1">
      <c r="A1" s="19" t="s">
        <v>44</v>
      </c>
      <c r="B1" s="20"/>
      <c r="C1" s="20"/>
      <c r="D1" s="20"/>
    </row>
    <row r="2" spans="1:9" ht="33.75" customHeight="1">
      <c r="A2" s="21" t="s">
        <v>45</v>
      </c>
      <c r="B2" s="21"/>
      <c r="C2" s="21"/>
      <c r="D2" s="21"/>
      <c r="E2" s="21"/>
      <c r="F2" s="21"/>
      <c r="G2" s="21"/>
      <c r="H2" s="21"/>
      <c r="I2" s="21"/>
    </row>
    <row r="3" spans="1:9" ht="14.25" customHeight="1">
      <c r="A3" s="22"/>
      <c r="B3" s="22"/>
      <c r="C3" s="22"/>
      <c r="D3" s="22"/>
      <c r="E3" s="22"/>
      <c r="F3" s="22"/>
      <c r="G3" s="22"/>
      <c r="H3" s="22"/>
      <c r="I3" s="22"/>
    </row>
    <row r="4" spans="1:4" ht="21.75" customHeight="1">
      <c r="A4" s="23"/>
      <c r="B4" s="24"/>
      <c r="C4" s="25"/>
      <c r="D4" s="25"/>
    </row>
    <row r="5" spans="1:9" ht="21.75" customHeight="1">
      <c r="A5" s="26" t="s">
        <v>438</v>
      </c>
      <c r="B5" s="27"/>
      <c r="C5" s="27"/>
      <c r="D5" s="28"/>
      <c r="E5" s="28"/>
      <c r="F5" s="28"/>
      <c r="G5" s="28"/>
      <c r="H5" s="28"/>
      <c r="I5" s="28"/>
    </row>
    <row r="6" spans="1:9" ht="21.75" customHeight="1">
      <c r="A6" s="29" t="s">
        <v>439</v>
      </c>
      <c r="B6" s="30"/>
      <c r="C6" s="30"/>
      <c r="D6" s="31"/>
      <c r="E6" s="31"/>
      <c r="F6" s="29" t="s">
        <v>440</v>
      </c>
      <c r="G6" s="32"/>
      <c r="H6" s="28"/>
      <c r="I6" s="28"/>
    </row>
    <row r="7" spans="1:9" ht="21.75" customHeight="1">
      <c r="A7" s="33" t="s">
        <v>441</v>
      </c>
      <c r="B7" s="34"/>
      <c r="C7" s="35"/>
      <c r="D7" s="36" t="s">
        <v>442</v>
      </c>
      <c r="E7" s="36"/>
      <c r="F7" s="37" t="s">
        <v>443</v>
      </c>
      <c r="G7" s="38"/>
      <c r="H7" s="39"/>
      <c r="I7" s="55"/>
    </row>
    <row r="8" spans="1:9" ht="21.75" customHeight="1">
      <c r="A8" s="40"/>
      <c r="B8" s="41"/>
      <c r="C8" s="42"/>
      <c r="D8" s="36" t="s">
        <v>444</v>
      </c>
      <c r="E8" s="36"/>
      <c r="F8" s="37" t="s">
        <v>444</v>
      </c>
      <c r="G8" s="38"/>
      <c r="H8" s="39"/>
      <c r="I8" s="55"/>
    </row>
    <row r="9" spans="1:9" ht="21.75" customHeight="1">
      <c r="A9" s="43"/>
      <c r="B9" s="44"/>
      <c r="C9" s="45"/>
      <c r="D9" s="36" t="s">
        <v>445</v>
      </c>
      <c r="E9" s="36"/>
      <c r="F9" s="37" t="s">
        <v>446</v>
      </c>
      <c r="G9" s="38"/>
      <c r="H9" s="39"/>
      <c r="I9" s="55"/>
    </row>
    <row r="10" spans="1:9" ht="21.75" customHeight="1">
      <c r="A10" s="28" t="s">
        <v>447</v>
      </c>
      <c r="B10" s="31" t="s">
        <v>448</v>
      </c>
      <c r="C10" s="31"/>
      <c r="D10" s="31"/>
      <c r="E10" s="31"/>
      <c r="F10" s="29" t="s">
        <v>449</v>
      </c>
      <c r="G10" s="30"/>
      <c r="H10" s="30"/>
      <c r="I10" s="32"/>
    </row>
    <row r="11" spans="1:9" ht="100.5" customHeight="1">
      <c r="A11" s="46"/>
      <c r="B11" s="47" t="s">
        <v>450</v>
      </c>
      <c r="C11" s="47"/>
      <c r="D11" s="47"/>
      <c r="E11" s="47"/>
      <c r="F11" s="48" t="s">
        <v>450</v>
      </c>
      <c r="G11" s="49"/>
      <c r="H11" s="50"/>
      <c r="I11" s="56"/>
    </row>
    <row r="12" spans="1:9" ht="24">
      <c r="A12" s="31" t="s">
        <v>451</v>
      </c>
      <c r="B12" s="51" t="s">
        <v>452</v>
      </c>
      <c r="C12" s="31" t="s">
        <v>453</v>
      </c>
      <c r="D12" s="31" t="s">
        <v>454</v>
      </c>
      <c r="E12" s="31" t="s">
        <v>455</v>
      </c>
      <c r="F12" s="31" t="s">
        <v>453</v>
      </c>
      <c r="G12" s="31" t="s">
        <v>454</v>
      </c>
      <c r="H12" s="31"/>
      <c r="I12" s="31" t="s">
        <v>455</v>
      </c>
    </row>
    <row r="13" spans="1:9" ht="21.75" customHeight="1">
      <c r="A13" s="31"/>
      <c r="B13" s="31" t="s">
        <v>456</v>
      </c>
      <c r="C13" s="31" t="s">
        <v>457</v>
      </c>
      <c r="D13" s="36" t="s">
        <v>458</v>
      </c>
      <c r="E13" s="52"/>
      <c r="F13" s="31" t="s">
        <v>457</v>
      </c>
      <c r="G13" s="53" t="s">
        <v>458</v>
      </c>
      <c r="H13" s="53"/>
      <c r="I13" s="52"/>
    </row>
    <row r="14" spans="1:9" ht="21.75" customHeight="1">
      <c r="A14" s="31"/>
      <c r="B14" s="28"/>
      <c r="C14" s="31"/>
      <c r="D14" s="36" t="s">
        <v>459</v>
      </c>
      <c r="E14" s="52"/>
      <c r="F14" s="31"/>
      <c r="G14" s="53" t="s">
        <v>459</v>
      </c>
      <c r="H14" s="53"/>
      <c r="I14" s="52"/>
    </row>
    <row r="15" spans="1:9" ht="21.75" customHeight="1">
      <c r="A15" s="31"/>
      <c r="B15" s="28"/>
      <c r="C15" s="31"/>
      <c r="D15" s="36" t="s">
        <v>460</v>
      </c>
      <c r="E15" s="52"/>
      <c r="F15" s="31"/>
      <c r="G15" s="53" t="s">
        <v>460</v>
      </c>
      <c r="H15" s="53"/>
      <c r="I15" s="52"/>
    </row>
    <row r="16" spans="1:9" ht="21.75" customHeight="1">
      <c r="A16" s="31"/>
      <c r="B16" s="28"/>
      <c r="C16" s="31" t="s">
        <v>461</v>
      </c>
      <c r="D16" s="36" t="s">
        <v>458</v>
      </c>
      <c r="E16" s="52"/>
      <c r="F16" s="31" t="s">
        <v>461</v>
      </c>
      <c r="G16" s="53" t="s">
        <v>458</v>
      </c>
      <c r="H16" s="53"/>
      <c r="I16" s="52"/>
    </row>
    <row r="17" spans="1:9" ht="21.75" customHeight="1">
      <c r="A17" s="31"/>
      <c r="B17" s="28"/>
      <c r="C17" s="31"/>
      <c r="D17" s="36" t="s">
        <v>459</v>
      </c>
      <c r="E17" s="52"/>
      <c r="F17" s="31"/>
      <c r="G17" s="53" t="s">
        <v>459</v>
      </c>
      <c r="H17" s="53"/>
      <c r="I17" s="52"/>
    </row>
    <row r="18" spans="1:9" ht="21.75" customHeight="1">
      <c r="A18" s="31"/>
      <c r="B18" s="28"/>
      <c r="C18" s="31"/>
      <c r="D18" s="36" t="s">
        <v>460</v>
      </c>
      <c r="E18" s="52"/>
      <c r="F18" s="31"/>
      <c r="G18" s="53" t="s">
        <v>460</v>
      </c>
      <c r="H18" s="53"/>
      <c r="I18" s="52"/>
    </row>
    <row r="19" spans="1:9" ht="21.75" customHeight="1">
      <c r="A19" s="31"/>
      <c r="B19" s="28"/>
      <c r="C19" s="31" t="s">
        <v>462</v>
      </c>
      <c r="D19" s="36" t="s">
        <v>458</v>
      </c>
      <c r="E19" s="52"/>
      <c r="F19" s="31" t="s">
        <v>462</v>
      </c>
      <c r="G19" s="53" t="s">
        <v>458</v>
      </c>
      <c r="H19" s="53"/>
      <c r="I19" s="52"/>
    </row>
    <row r="20" spans="1:9" ht="21.75" customHeight="1">
      <c r="A20" s="31"/>
      <c r="B20" s="28"/>
      <c r="C20" s="31"/>
      <c r="D20" s="36" t="s">
        <v>459</v>
      </c>
      <c r="E20" s="52"/>
      <c r="F20" s="31"/>
      <c r="G20" s="53" t="s">
        <v>459</v>
      </c>
      <c r="H20" s="53"/>
      <c r="I20" s="52"/>
    </row>
    <row r="21" spans="1:9" ht="21.75" customHeight="1">
      <c r="A21" s="31"/>
      <c r="B21" s="28"/>
      <c r="C21" s="31"/>
      <c r="D21" s="36" t="s">
        <v>460</v>
      </c>
      <c r="E21" s="52"/>
      <c r="F21" s="31"/>
      <c r="G21" s="53" t="s">
        <v>460</v>
      </c>
      <c r="H21" s="53"/>
      <c r="I21" s="52"/>
    </row>
    <row r="22" spans="1:9" ht="21.75" customHeight="1">
      <c r="A22" s="31"/>
      <c r="B22" s="28"/>
      <c r="C22" s="31" t="s">
        <v>463</v>
      </c>
      <c r="D22" s="36" t="s">
        <v>458</v>
      </c>
      <c r="E22" s="52"/>
      <c r="F22" s="31" t="s">
        <v>463</v>
      </c>
      <c r="G22" s="53" t="s">
        <v>458</v>
      </c>
      <c r="H22" s="53"/>
      <c r="I22" s="52"/>
    </row>
    <row r="23" spans="1:9" ht="21.75" customHeight="1">
      <c r="A23" s="31"/>
      <c r="B23" s="28"/>
      <c r="C23" s="31"/>
      <c r="D23" s="36" t="s">
        <v>459</v>
      </c>
      <c r="E23" s="52"/>
      <c r="F23" s="31"/>
      <c r="G23" s="53" t="s">
        <v>459</v>
      </c>
      <c r="H23" s="53"/>
      <c r="I23" s="52"/>
    </row>
    <row r="24" spans="1:9" ht="21.75" customHeight="1">
      <c r="A24" s="31"/>
      <c r="B24" s="28"/>
      <c r="C24" s="31"/>
      <c r="D24" s="36" t="s">
        <v>460</v>
      </c>
      <c r="E24" s="52"/>
      <c r="F24" s="31"/>
      <c r="G24" s="53" t="s">
        <v>460</v>
      </c>
      <c r="H24" s="53"/>
      <c r="I24" s="52"/>
    </row>
    <row r="25" spans="1:9" ht="21.75" customHeight="1">
      <c r="A25" s="31"/>
      <c r="B25" s="28"/>
      <c r="C25" s="31" t="s">
        <v>464</v>
      </c>
      <c r="D25" s="52"/>
      <c r="E25" s="31"/>
      <c r="F25" s="31" t="s">
        <v>464</v>
      </c>
      <c r="G25" s="53"/>
      <c r="H25" s="53"/>
      <c r="I25" s="52"/>
    </row>
    <row r="26" spans="1:9" ht="21.75" customHeight="1">
      <c r="A26" s="31"/>
      <c r="B26" s="31" t="s">
        <v>465</v>
      </c>
      <c r="C26" s="31" t="s">
        <v>466</v>
      </c>
      <c r="D26" s="36" t="s">
        <v>458</v>
      </c>
      <c r="E26" s="52"/>
      <c r="F26" s="31" t="s">
        <v>466</v>
      </c>
      <c r="G26" s="53" t="s">
        <v>458</v>
      </c>
      <c r="H26" s="53"/>
      <c r="I26" s="52"/>
    </row>
    <row r="27" spans="1:9" ht="21.75" customHeight="1">
      <c r="A27" s="31"/>
      <c r="B27" s="28"/>
      <c r="C27" s="31"/>
      <c r="D27" s="36" t="s">
        <v>459</v>
      </c>
      <c r="E27" s="52"/>
      <c r="F27" s="31"/>
      <c r="G27" s="53" t="s">
        <v>459</v>
      </c>
      <c r="H27" s="53"/>
      <c r="I27" s="52"/>
    </row>
    <row r="28" spans="1:9" ht="21.75" customHeight="1">
      <c r="A28" s="31"/>
      <c r="B28" s="28"/>
      <c r="C28" s="31"/>
      <c r="D28" s="36" t="s">
        <v>460</v>
      </c>
      <c r="E28" s="52"/>
      <c r="F28" s="31"/>
      <c r="G28" s="53" t="s">
        <v>460</v>
      </c>
      <c r="H28" s="53"/>
      <c r="I28" s="52"/>
    </row>
    <row r="29" spans="1:9" ht="21.75" customHeight="1">
      <c r="A29" s="31"/>
      <c r="B29" s="28"/>
      <c r="C29" s="31" t="s">
        <v>467</v>
      </c>
      <c r="D29" s="36" t="s">
        <v>458</v>
      </c>
      <c r="E29" s="52"/>
      <c r="F29" s="31" t="s">
        <v>467</v>
      </c>
      <c r="G29" s="53" t="s">
        <v>458</v>
      </c>
      <c r="H29" s="53"/>
      <c r="I29" s="52"/>
    </row>
    <row r="30" spans="1:9" ht="21.75" customHeight="1">
      <c r="A30" s="31"/>
      <c r="B30" s="28"/>
      <c r="C30" s="31"/>
      <c r="D30" s="36" t="s">
        <v>459</v>
      </c>
      <c r="E30" s="52"/>
      <c r="F30" s="31"/>
      <c r="G30" s="53" t="s">
        <v>459</v>
      </c>
      <c r="H30" s="53"/>
      <c r="I30" s="52"/>
    </row>
    <row r="31" spans="1:9" ht="21.75" customHeight="1">
      <c r="A31" s="31"/>
      <c r="B31" s="28"/>
      <c r="C31" s="31"/>
      <c r="D31" s="36" t="s">
        <v>460</v>
      </c>
      <c r="E31" s="52"/>
      <c r="F31" s="31"/>
      <c r="G31" s="53" t="s">
        <v>460</v>
      </c>
      <c r="H31" s="53"/>
      <c r="I31" s="52"/>
    </row>
    <row r="32" spans="1:9" ht="21.75" customHeight="1">
      <c r="A32" s="31"/>
      <c r="B32" s="28"/>
      <c r="C32" s="31" t="s">
        <v>468</v>
      </c>
      <c r="D32" s="36" t="s">
        <v>458</v>
      </c>
      <c r="E32" s="52"/>
      <c r="F32" s="31" t="s">
        <v>468</v>
      </c>
      <c r="G32" s="53" t="s">
        <v>458</v>
      </c>
      <c r="H32" s="53"/>
      <c r="I32" s="52"/>
    </row>
    <row r="33" spans="1:9" ht="21.75" customHeight="1">
      <c r="A33" s="31"/>
      <c r="B33" s="28"/>
      <c r="C33" s="31"/>
      <c r="D33" s="36" t="s">
        <v>459</v>
      </c>
      <c r="E33" s="52"/>
      <c r="F33" s="31"/>
      <c r="G33" s="53" t="s">
        <v>459</v>
      </c>
      <c r="H33" s="53"/>
      <c r="I33" s="52"/>
    </row>
    <row r="34" spans="1:9" ht="21.75" customHeight="1">
      <c r="A34" s="31"/>
      <c r="B34" s="28"/>
      <c r="C34" s="31"/>
      <c r="D34" s="36" t="s">
        <v>460</v>
      </c>
      <c r="E34" s="52"/>
      <c r="F34" s="31"/>
      <c r="G34" s="53" t="s">
        <v>460</v>
      </c>
      <c r="H34" s="53"/>
      <c r="I34" s="52"/>
    </row>
    <row r="35" spans="1:9" ht="21.75" customHeight="1">
      <c r="A35" s="31"/>
      <c r="B35" s="28"/>
      <c r="C35" s="31" t="s">
        <v>469</v>
      </c>
      <c r="D35" s="36" t="s">
        <v>458</v>
      </c>
      <c r="E35" s="52"/>
      <c r="F35" s="31" t="s">
        <v>469</v>
      </c>
      <c r="G35" s="53" t="s">
        <v>458</v>
      </c>
      <c r="H35" s="53"/>
      <c r="I35" s="52"/>
    </row>
    <row r="36" spans="1:9" ht="21.75" customHeight="1">
      <c r="A36" s="31"/>
      <c r="B36" s="28"/>
      <c r="C36" s="31"/>
      <c r="D36" s="36" t="s">
        <v>459</v>
      </c>
      <c r="E36" s="52"/>
      <c r="F36" s="31"/>
      <c r="G36" s="53" t="s">
        <v>459</v>
      </c>
      <c r="H36" s="53"/>
      <c r="I36" s="52"/>
    </row>
    <row r="37" spans="1:9" ht="21.75" customHeight="1">
      <c r="A37" s="31"/>
      <c r="B37" s="28"/>
      <c r="C37" s="31"/>
      <c r="D37" s="36" t="s">
        <v>460</v>
      </c>
      <c r="E37" s="52"/>
      <c r="F37" s="31"/>
      <c r="G37" s="53" t="s">
        <v>460</v>
      </c>
      <c r="H37" s="53"/>
      <c r="I37" s="52"/>
    </row>
    <row r="38" spans="1:9" ht="21.75" customHeight="1">
      <c r="A38" s="31"/>
      <c r="B38" s="28"/>
      <c r="C38" s="31" t="s">
        <v>464</v>
      </c>
      <c r="D38" s="52"/>
      <c r="E38" s="52"/>
      <c r="F38" s="31" t="s">
        <v>464</v>
      </c>
      <c r="G38" s="53"/>
      <c r="H38" s="53"/>
      <c r="I38" s="52"/>
    </row>
    <row r="39" spans="1:9" ht="21.75" customHeight="1">
      <c r="A39" s="31"/>
      <c r="B39" s="31" t="s">
        <v>470</v>
      </c>
      <c r="C39" s="31" t="s">
        <v>471</v>
      </c>
      <c r="D39" s="36" t="s">
        <v>458</v>
      </c>
      <c r="E39" s="28"/>
      <c r="F39" s="31" t="s">
        <v>471</v>
      </c>
      <c r="G39" s="53" t="s">
        <v>458</v>
      </c>
      <c r="H39" s="53"/>
      <c r="I39" s="52"/>
    </row>
    <row r="40" spans="1:9" ht="21.75" customHeight="1">
      <c r="A40" s="31"/>
      <c r="B40" s="31"/>
      <c r="C40" s="31"/>
      <c r="D40" s="36" t="s">
        <v>459</v>
      </c>
      <c r="E40" s="31"/>
      <c r="F40" s="31"/>
      <c r="G40" s="53" t="s">
        <v>459</v>
      </c>
      <c r="H40" s="53"/>
      <c r="I40" s="52"/>
    </row>
    <row r="41" spans="1:9" ht="21.75" customHeight="1">
      <c r="A41" s="31"/>
      <c r="B41" s="31"/>
      <c r="C41" s="31"/>
      <c r="D41" s="36" t="s">
        <v>460</v>
      </c>
      <c r="E41" s="31"/>
      <c r="F41" s="31"/>
      <c r="G41" s="53" t="s">
        <v>460</v>
      </c>
      <c r="H41" s="53"/>
      <c r="I41" s="52"/>
    </row>
    <row r="42" spans="1:9" ht="21.75" customHeight="1">
      <c r="A42" s="31"/>
      <c r="B42" s="31"/>
      <c r="C42" s="31" t="s">
        <v>464</v>
      </c>
      <c r="D42" s="52"/>
      <c r="E42" s="31"/>
      <c r="F42" s="31" t="s">
        <v>464</v>
      </c>
      <c r="G42" s="53"/>
      <c r="H42" s="53"/>
      <c r="I42" s="52"/>
    </row>
    <row r="43" spans="1:9" ht="21" customHeight="1">
      <c r="A43" s="54" t="s">
        <v>492</v>
      </c>
      <c r="B43" s="54"/>
      <c r="C43" s="54"/>
      <c r="D43" s="54"/>
      <c r="E43" s="54"/>
      <c r="F43" s="54"/>
      <c r="G43" s="54"/>
      <c r="H43" s="54"/>
      <c r="I43" s="54"/>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69"/>
  <sheetViews>
    <sheetView workbookViewId="0" topLeftCell="A1">
      <selection activeCell="A2" sqref="A2:O2"/>
    </sheetView>
  </sheetViews>
  <sheetFormatPr defaultColWidth="9.33203125" defaultRowHeight="11.25"/>
  <cols>
    <col min="1" max="1" width="7" style="0" customWidth="1"/>
    <col min="2" max="2" width="22" style="4" customWidth="1"/>
    <col min="3" max="3" width="8.5" style="0" customWidth="1"/>
    <col min="4" max="4" width="7.83203125" style="0" customWidth="1"/>
    <col min="5" max="5" width="8.16015625" style="0" customWidth="1"/>
    <col min="6" max="6" width="8.83203125" style="0" customWidth="1"/>
    <col min="7" max="7" width="9.160156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19.5" customHeight="1">
      <c r="A1" s="5" t="s">
        <v>46</v>
      </c>
      <c r="B1" s="6"/>
    </row>
    <row r="2" spans="1:15" s="1" customFormat="1" ht="27.75" customHeight="1">
      <c r="A2" s="7" t="s">
        <v>47</v>
      </c>
      <c r="B2" s="8"/>
      <c r="C2" s="7"/>
      <c r="D2" s="7"/>
      <c r="E2" s="7"/>
      <c r="F2" s="7"/>
      <c r="G2" s="7"/>
      <c r="H2" s="7"/>
      <c r="I2" s="7"/>
      <c r="J2" s="7"/>
      <c r="K2" s="7"/>
      <c r="L2" s="7"/>
      <c r="M2" s="7"/>
      <c r="N2" s="7"/>
      <c r="O2" s="7"/>
    </row>
    <row r="3" spans="1:15" s="1" customFormat="1" ht="24.75" customHeight="1">
      <c r="A3" s="9" t="s">
        <v>6</v>
      </c>
      <c r="B3" s="10" t="s">
        <v>493</v>
      </c>
      <c r="C3" s="9" t="s">
        <v>494</v>
      </c>
      <c r="D3" s="9"/>
      <c r="E3" s="9" t="s">
        <v>495</v>
      </c>
      <c r="F3" s="9"/>
      <c r="G3" s="9" t="s">
        <v>496</v>
      </c>
      <c r="H3" s="9" t="s">
        <v>497</v>
      </c>
      <c r="I3" s="9"/>
      <c r="J3" s="9"/>
      <c r="K3" s="9"/>
      <c r="L3" s="9" t="s">
        <v>498</v>
      </c>
      <c r="M3" s="9"/>
      <c r="N3" s="9"/>
      <c r="O3" s="9"/>
    </row>
    <row r="4" spans="1:15" s="1" customFormat="1" ht="39" customHeight="1">
      <c r="A4" s="9"/>
      <c r="B4" s="10"/>
      <c r="C4" s="9" t="s">
        <v>499</v>
      </c>
      <c r="D4" s="9" t="s">
        <v>500</v>
      </c>
      <c r="E4" s="9" t="s">
        <v>499</v>
      </c>
      <c r="F4" s="9" t="s">
        <v>500</v>
      </c>
      <c r="G4" s="9"/>
      <c r="H4" s="9" t="s">
        <v>501</v>
      </c>
      <c r="I4" s="9" t="s">
        <v>502</v>
      </c>
      <c r="J4" s="9" t="s">
        <v>503</v>
      </c>
      <c r="K4" s="9" t="s">
        <v>504</v>
      </c>
      <c r="L4" s="9" t="s">
        <v>501</v>
      </c>
      <c r="M4" s="9" t="s">
        <v>502</v>
      </c>
      <c r="N4" s="9" t="s">
        <v>503</v>
      </c>
      <c r="O4" s="9" t="s">
        <v>504</v>
      </c>
    </row>
    <row r="5" spans="1:15" s="1" customFormat="1" ht="33.75" customHeight="1">
      <c r="A5" s="11">
        <v>1</v>
      </c>
      <c r="B5" s="12" t="s">
        <v>139</v>
      </c>
      <c r="C5" s="11">
        <v>6</v>
      </c>
      <c r="D5" s="11"/>
      <c r="E5" s="11">
        <v>4</v>
      </c>
      <c r="F5" s="11"/>
      <c r="G5" s="11"/>
      <c r="H5" s="11"/>
      <c r="I5" s="17"/>
      <c r="J5" s="11"/>
      <c r="K5" s="17"/>
      <c r="L5" s="11"/>
      <c r="M5" s="11"/>
      <c r="N5" s="11"/>
      <c r="O5" s="11"/>
    </row>
    <row r="6" spans="1:15" s="1" customFormat="1" ht="33.75" customHeight="1">
      <c r="A6" s="11">
        <v>2</v>
      </c>
      <c r="B6" s="12" t="s">
        <v>505</v>
      </c>
      <c r="C6" s="11"/>
      <c r="D6" s="11">
        <v>19</v>
      </c>
      <c r="E6" s="11"/>
      <c r="F6" s="11">
        <v>13</v>
      </c>
      <c r="G6" s="11">
        <v>5</v>
      </c>
      <c r="H6" s="11"/>
      <c r="I6" s="17"/>
      <c r="J6" s="11"/>
      <c r="K6" s="17"/>
      <c r="L6" s="11"/>
      <c r="M6" s="11"/>
      <c r="N6" s="11"/>
      <c r="O6" s="11"/>
    </row>
    <row r="7" spans="1:15" s="1" customFormat="1" ht="33.75" customHeight="1">
      <c r="A7" s="11">
        <v>3</v>
      </c>
      <c r="B7" s="12" t="s">
        <v>506</v>
      </c>
      <c r="C7" s="11"/>
      <c r="D7" s="11">
        <v>60</v>
      </c>
      <c r="E7" s="11"/>
      <c r="F7" s="11">
        <v>59</v>
      </c>
      <c r="G7" s="11">
        <v>16</v>
      </c>
      <c r="H7" s="11"/>
      <c r="I7" s="17"/>
      <c r="J7" s="11"/>
      <c r="K7" s="17"/>
      <c r="L7" s="11"/>
      <c r="M7" s="11"/>
      <c r="N7" s="11"/>
      <c r="O7" s="11"/>
    </row>
    <row r="8" spans="1:15" s="1" customFormat="1" ht="33.75" customHeight="1">
      <c r="A8" s="11">
        <v>4</v>
      </c>
      <c r="B8" s="12" t="s">
        <v>507</v>
      </c>
      <c r="C8" s="11"/>
      <c r="D8" s="11">
        <v>65</v>
      </c>
      <c r="E8" s="11"/>
      <c r="F8" s="11">
        <v>57</v>
      </c>
      <c r="G8" s="11">
        <v>4</v>
      </c>
      <c r="H8" s="11"/>
      <c r="I8" s="17"/>
      <c r="J8" s="11"/>
      <c r="K8" s="17"/>
      <c r="L8" s="11"/>
      <c r="M8" s="11"/>
      <c r="N8" s="11"/>
      <c r="O8" s="11"/>
    </row>
    <row r="9" spans="1:15" s="1" customFormat="1" ht="33.75" customHeight="1">
      <c r="A9" s="11">
        <v>5</v>
      </c>
      <c r="B9" s="12" t="s">
        <v>508</v>
      </c>
      <c r="C9" s="11"/>
      <c r="D9" s="11">
        <v>14</v>
      </c>
      <c r="E9" s="11"/>
      <c r="F9" s="11">
        <v>9</v>
      </c>
      <c r="G9" s="11"/>
      <c r="H9" s="11"/>
      <c r="I9" s="17"/>
      <c r="J9" s="11"/>
      <c r="K9" s="17"/>
      <c r="L9" s="11"/>
      <c r="M9" s="11"/>
      <c r="N9" s="11"/>
      <c r="O9" s="11"/>
    </row>
    <row r="10" spans="1:15" s="1" customFormat="1" ht="24" customHeight="1">
      <c r="A10" s="11">
        <v>6</v>
      </c>
      <c r="B10" s="12" t="s">
        <v>353</v>
      </c>
      <c r="C10" s="11"/>
      <c r="D10" s="11">
        <v>41</v>
      </c>
      <c r="E10" s="11"/>
      <c r="F10" s="11">
        <v>40</v>
      </c>
      <c r="G10" s="11">
        <v>12</v>
      </c>
      <c r="H10" s="11"/>
      <c r="I10" s="17"/>
      <c r="J10" s="11"/>
      <c r="K10" s="17"/>
      <c r="L10" s="11"/>
      <c r="M10" s="11"/>
      <c r="N10" s="11"/>
      <c r="O10" s="11"/>
    </row>
    <row r="11" spans="1:15" s="1" customFormat="1" ht="24" customHeight="1">
      <c r="A11" s="11">
        <v>7</v>
      </c>
      <c r="B11" s="12" t="s">
        <v>509</v>
      </c>
      <c r="C11" s="11"/>
      <c r="D11" s="11">
        <v>36</v>
      </c>
      <c r="E11" s="11"/>
      <c r="F11" s="11">
        <v>35</v>
      </c>
      <c r="G11" s="11">
        <v>34</v>
      </c>
      <c r="H11" s="11"/>
      <c r="I11" s="17"/>
      <c r="J11" s="11"/>
      <c r="K11" s="17"/>
      <c r="L11" s="11"/>
      <c r="M11" s="11"/>
      <c r="N11" s="11"/>
      <c r="O11" s="11"/>
    </row>
    <row r="12" spans="1:15" s="1" customFormat="1" ht="24" customHeight="1">
      <c r="A12" s="11">
        <v>8</v>
      </c>
      <c r="B12" s="12" t="s">
        <v>510</v>
      </c>
      <c r="C12" s="11"/>
      <c r="D12" s="11">
        <v>53</v>
      </c>
      <c r="E12" s="11"/>
      <c r="F12" s="11">
        <v>49</v>
      </c>
      <c r="G12" s="11">
        <v>5</v>
      </c>
      <c r="H12" s="11"/>
      <c r="I12" s="17"/>
      <c r="J12" s="11"/>
      <c r="K12" s="17"/>
      <c r="L12" s="11"/>
      <c r="M12" s="11"/>
      <c r="N12" s="11"/>
      <c r="O12" s="11"/>
    </row>
    <row r="13" spans="1:15" s="1" customFormat="1" ht="24" customHeight="1">
      <c r="A13" s="11">
        <v>9</v>
      </c>
      <c r="B13" s="12" t="s">
        <v>363</v>
      </c>
      <c r="C13" s="13"/>
      <c r="D13" s="13">
        <v>37</v>
      </c>
      <c r="E13" s="13"/>
      <c r="F13" s="13">
        <v>35</v>
      </c>
      <c r="G13" s="11">
        <v>1</v>
      </c>
      <c r="H13" s="11"/>
      <c r="I13" s="17"/>
      <c r="J13" s="11"/>
      <c r="K13" s="17"/>
      <c r="L13" s="11"/>
      <c r="M13" s="11"/>
      <c r="N13" s="11"/>
      <c r="O13" s="11"/>
    </row>
    <row r="14" spans="1:15" s="1" customFormat="1" ht="24" customHeight="1">
      <c r="A14" s="11">
        <v>10</v>
      </c>
      <c r="B14" s="14" t="s">
        <v>366</v>
      </c>
      <c r="C14" s="11"/>
      <c r="D14" s="11"/>
      <c r="E14" s="11"/>
      <c r="F14" s="11"/>
      <c r="G14" s="11"/>
      <c r="H14" s="11"/>
      <c r="I14" s="17"/>
      <c r="J14" s="11"/>
      <c r="K14" s="17"/>
      <c r="L14" s="11"/>
      <c r="M14" s="11"/>
      <c r="N14" s="11"/>
      <c r="O14" s="11"/>
    </row>
    <row r="15" spans="1:15" s="2" customFormat="1" ht="24" customHeight="1">
      <c r="A15" s="11"/>
      <c r="B15" s="15"/>
      <c r="C15" s="11">
        <f>SUM(C5:C14)</f>
        <v>6</v>
      </c>
      <c r="D15" s="11">
        <f>SUM(D6:D14)</f>
        <v>325</v>
      </c>
      <c r="E15" s="11">
        <f aca="true" t="shared" si="0" ref="D15:O15">SUM(E5:E14)</f>
        <v>4</v>
      </c>
      <c r="F15" s="11">
        <f t="shared" si="0"/>
        <v>297</v>
      </c>
      <c r="G15" s="11">
        <f t="shared" si="0"/>
        <v>77</v>
      </c>
      <c r="H15" s="11">
        <f t="shared" si="0"/>
        <v>0</v>
      </c>
      <c r="I15" s="11">
        <f t="shared" si="0"/>
        <v>0</v>
      </c>
      <c r="J15" s="11">
        <f t="shared" si="0"/>
        <v>0</v>
      </c>
      <c r="K15" s="11">
        <f t="shared" si="0"/>
        <v>0</v>
      </c>
      <c r="L15" s="11">
        <f t="shared" si="0"/>
        <v>0</v>
      </c>
      <c r="M15" s="11">
        <f t="shared" si="0"/>
        <v>0</v>
      </c>
      <c r="N15" s="11">
        <f t="shared" si="0"/>
        <v>0</v>
      </c>
      <c r="O15" s="11">
        <f t="shared" si="0"/>
        <v>0</v>
      </c>
    </row>
    <row r="16" s="3" customFormat="1" ht="24.75" customHeight="1">
      <c r="B16" s="16"/>
    </row>
    <row r="17" s="3" customFormat="1" ht="24.75" customHeight="1">
      <c r="B17" s="16"/>
    </row>
    <row r="18" s="3" customFormat="1" ht="24.75" customHeight="1">
      <c r="B18" s="16"/>
    </row>
    <row r="19" s="3" customFormat="1" ht="24.75" customHeight="1">
      <c r="B19" s="16"/>
    </row>
    <row r="20" s="3" customFormat="1" ht="24.75" customHeight="1">
      <c r="B20" s="16"/>
    </row>
    <row r="21" s="3" customFormat="1" ht="24.75" customHeight="1">
      <c r="B21" s="16"/>
    </row>
    <row r="22" s="3" customFormat="1" ht="24.75" customHeight="1">
      <c r="B22" s="16"/>
    </row>
    <row r="23" s="3" customFormat="1" ht="24.75" customHeight="1">
      <c r="B23" s="16"/>
    </row>
    <row r="24" s="3" customFormat="1" ht="24.75" customHeight="1">
      <c r="B24" s="16"/>
    </row>
    <row r="25" s="3" customFormat="1" ht="24.75" customHeight="1">
      <c r="B25" s="16"/>
    </row>
    <row r="26" s="3" customFormat="1" ht="24.75" customHeight="1">
      <c r="B26" s="16"/>
    </row>
    <row r="27" s="3" customFormat="1" ht="24.75" customHeight="1">
      <c r="B27" s="16"/>
    </row>
    <row r="28" s="3" customFormat="1" ht="24.75" customHeight="1">
      <c r="B28" s="16"/>
    </row>
    <row r="29" s="3" customFormat="1" ht="24.75" customHeight="1">
      <c r="B29" s="16"/>
    </row>
    <row r="30" s="3" customFormat="1" ht="24.75" customHeight="1">
      <c r="B30" s="16"/>
    </row>
    <row r="31" s="3" customFormat="1" ht="24.75" customHeight="1">
      <c r="B31" s="16"/>
    </row>
    <row r="32" s="3" customFormat="1" ht="24.75" customHeight="1">
      <c r="B32" s="16"/>
    </row>
    <row r="33" s="3" customFormat="1" ht="24.75" customHeight="1">
      <c r="B33" s="16"/>
    </row>
    <row r="34" s="3" customFormat="1" ht="24.75" customHeight="1">
      <c r="B34" s="16"/>
    </row>
    <row r="35" s="3" customFormat="1" ht="24.75" customHeight="1">
      <c r="B35" s="16"/>
    </row>
    <row r="36" s="3" customFormat="1" ht="24.75" customHeight="1">
      <c r="B36" s="16"/>
    </row>
    <row r="37" s="3" customFormat="1" ht="24.75" customHeight="1">
      <c r="B37" s="16"/>
    </row>
    <row r="38" s="3" customFormat="1" ht="24.75" customHeight="1">
      <c r="B38" s="16"/>
    </row>
    <row r="39" s="3" customFormat="1" ht="24.75" customHeight="1">
      <c r="B39" s="16"/>
    </row>
    <row r="40" s="3" customFormat="1" ht="24.75" customHeight="1">
      <c r="B40" s="16"/>
    </row>
    <row r="41" s="3" customFormat="1" ht="24.75" customHeight="1">
      <c r="B41" s="16"/>
    </row>
    <row r="42" s="3" customFormat="1" ht="24.75" customHeight="1">
      <c r="B42" s="16"/>
    </row>
    <row r="43" s="3" customFormat="1" ht="24.75" customHeight="1">
      <c r="B43" s="16"/>
    </row>
    <row r="44" s="3" customFormat="1" ht="24.75" customHeight="1">
      <c r="B44" s="16"/>
    </row>
    <row r="45" s="3" customFormat="1" ht="24.75" customHeight="1">
      <c r="B45" s="16"/>
    </row>
    <row r="46" s="3" customFormat="1" ht="24.75" customHeight="1">
      <c r="B46" s="16"/>
    </row>
    <row r="47" s="3" customFormat="1" ht="24.75" customHeight="1">
      <c r="B47" s="16"/>
    </row>
    <row r="48" s="3" customFormat="1" ht="24.75" customHeight="1">
      <c r="B48" s="16"/>
    </row>
    <row r="49" s="3" customFormat="1" ht="24.75" customHeight="1">
      <c r="B49" s="16"/>
    </row>
    <row r="50" s="3" customFormat="1" ht="24.75" customHeight="1">
      <c r="B50" s="16"/>
    </row>
    <row r="51" s="3" customFormat="1" ht="24.75" customHeight="1">
      <c r="B51" s="16"/>
    </row>
    <row r="52" s="3" customFormat="1" ht="24.75" customHeight="1">
      <c r="B52" s="16"/>
    </row>
    <row r="53" s="3" customFormat="1" ht="24.75" customHeight="1">
      <c r="B53" s="16"/>
    </row>
    <row r="54" s="3" customFormat="1" ht="24.75" customHeight="1">
      <c r="B54" s="16"/>
    </row>
    <row r="55" s="3" customFormat="1" ht="24.75" customHeight="1">
      <c r="B55" s="16"/>
    </row>
    <row r="56" s="3" customFormat="1" ht="24.75" customHeight="1">
      <c r="B56" s="16"/>
    </row>
    <row r="57" s="3" customFormat="1" ht="11.25">
      <c r="B57" s="16"/>
    </row>
    <row r="58" s="3" customFormat="1" ht="11.25">
      <c r="B58" s="16"/>
    </row>
    <row r="59" s="3" customFormat="1" ht="11.25">
      <c r="B59" s="16"/>
    </row>
    <row r="60" s="3" customFormat="1" ht="11.25">
      <c r="B60" s="16"/>
    </row>
    <row r="61" s="3" customFormat="1" ht="11.25">
      <c r="B61" s="16"/>
    </row>
    <row r="62" s="3" customFormat="1" ht="11.25">
      <c r="B62" s="16"/>
    </row>
    <row r="63" s="3" customFormat="1" ht="11.25">
      <c r="B63" s="16"/>
    </row>
    <row r="64" s="3" customFormat="1" ht="11.25">
      <c r="B64" s="16"/>
    </row>
    <row r="65" s="3" customFormat="1" ht="11.25">
      <c r="B65" s="16"/>
    </row>
    <row r="66" s="3" customFormat="1" ht="11.25">
      <c r="B66" s="16"/>
    </row>
    <row r="67" s="3" customFormat="1" ht="11.25">
      <c r="B67" s="16"/>
    </row>
    <row r="68" s="3" customFormat="1" ht="11.25">
      <c r="B68" s="16"/>
    </row>
    <row r="69" s="3" customFormat="1" ht="11.25">
      <c r="B69" s="16"/>
    </row>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A1" sqref="A1:L1"/>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03" t="s">
        <v>5</v>
      </c>
      <c r="B1" s="203"/>
      <c r="C1" s="203"/>
      <c r="D1" s="203"/>
      <c r="E1" s="203"/>
      <c r="F1" s="203"/>
      <c r="G1" s="203"/>
      <c r="H1" s="203"/>
      <c r="I1" s="203"/>
      <c r="J1" s="203"/>
      <c r="K1" s="203"/>
      <c r="L1" s="203"/>
    </row>
    <row r="2" spans="1:12" s="201" customFormat="1" ht="24.75" customHeight="1">
      <c r="A2" s="204" t="s">
        <v>6</v>
      </c>
      <c r="B2" s="205" t="s">
        <v>7</v>
      </c>
      <c r="C2" s="206"/>
      <c r="D2" s="206"/>
      <c r="E2" s="206"/>
      <c r="F2" s="206"/>
      <c r="G2" s="206"/>
      <c r="H2" s="206"/>
      <c r="I2" s="206"/>
      <c r="J2" s="210"/>
      <c r="K2" s="204" t="s">
        <v>8</v>
      </c>
      <c r="L2" s="204" t="s">
        <v>9</v>
      </c>
    </row>
    <row r="3" spans="1:12" s="202" customFormat="1" ht="24.75" customHeight="1">
      <c r="A3" s="207" t="s">
        <v>10</v>
      </c>
      <c r="B3" s="208" t="s">
        <v>11</v>
      </c>
      <c r="C3" s="208"/>
      <c r="D3" s="208"/>
      <c r="E3" s="208"/>
      <c r="F3" s="208"/>
      <c r="G3" s="208"/>
      <c r="H3" s="208"/>
      <c r="I3" s="208"/>
      <c r="J3" s="208"/>
      <c r="K3" s="207" t="s">
        <v>12</v>
      </c>
      <c r="L3" s="207"/>
    </row>
    <row r="4" spans="1:12" s="202" customFormat="1" ht="24.75" customHeight="1">
      <c r="A4" s="207" t="s">
        <v>13</v>
      </c>
      <c r="B4" s="208" t="s">
        <v>14</v>
      </c>
      <c r="C4" s="208"/>
      <c r="D4" s="208"/>
      <c r="E4" s="208"/>
      <c r="F4" s="208"/>
      <c r="G4" s="208"/>
      <c r="H4" s="208"/>
      <c r="I4" s="208"/>
      <c r="J4" s="208"/>
      <c r="K4" s="207" t="s">
        <v>12</v>
      </c>
      <c r="L4" s="211"/>
    </row>
    <row r="5" spans="1:12" s="202" customFormat="1" ht="24.75" customHeight="1">
      <c r="A5" s="207" t="s">
        <v>15</v>
      </c>
      <c r="B5" s="208" t="s">
        <v>16</v>
      </c>
      <c r="C5" s="208"/>
      <c r="D5" s="208"/>
      <c r="E5" s="208"/>
      <c r="F5" s="208"/>
      <c r="G5" s="208"/>
      <c r="H5" s="208"/>
      <c r="I5" s="208"/>
      <c r="J5" s="208"/>
      <c r="K5" s="207" t="s">
        <v>12</v>
      </c>
      <c r="L5" s="211"/>
    </row>
    <row r="6" spans="1:12" s="202" customFormat="1" ht="24.75" customHeight="1">
      <c r="A6" s="207" t="s">
        <v>17</v>
      </c>
      <c r="B6" s="208" t="s">
        <v>18</v>
      </c>
      <c r="C6" s="208"/>
      <c r="D6" s="208"/>
      <c r="E6" s="208"/>
      <c r="F6" s="208"/>
      <c r="G6" s="208"/>
      <c r="H6" s="208"/>
      <c r="I6" s="208"/>
      <c r="J6" s="208"/>
      <c r="K6" s="207" t="s">
        <v>12</v>
      </c>
      <c r="L6" s="208"/>
    </row>
    <row r="7" spans="1:12" s="202" customFormat="1" ht="24.75" customHeight="1">
      <c r="A7" s="207" t="s">
        <v>19</v>
      </c>
      <c r="B7" s="208" t="s">
        <v>20</v>
      </c>
      <c r="C7" s="208"/>
      <c r="D7" s="208"/>
      <c r="E7" s="208"/>
      <c r="F7" s="208"/>
      <c r="G7" s="208"/>
      <c r="H7" s="208"/>
      <c r="I7" s="208"/>
      <c r="J7" s="208"/>
      <c r="K7" s="207" t="s">
        <v>12</v>
      </c>
      <c r="L7" s="212"/>
    </row>
    <row r="8" spans="1:12" s="202" customFormat="1" ht="24.75" customHeight="1">
      <c r="A8" s="207" t="s">
        <v>21</v>
      </c>
      <c r="B8" s="208" t="s">
        <v>22</v>
      </c>
      <c r="C8" s="208"/>
      <c r="D8" s="208"/>
      <c r="E8" s="208"/>
      <c r="F8" s="208"/>
      <c r="G8" s="208"/>
      <c r="H8" s="208"/>
      <c r="I8" s="208"/>
      <c r="J8" s="208"/>
      <c r="K8" s="207" t="s">
        <v>12</v>
      </c>
      <c r="L8" s="212"/>
    </row>
    <row r="9" spans="1:12" s="202" customFormat="1" ht="24.75" customHeight="1">
      <c r="A9" s="207" t="s">
        <v>23</v>
      </c>
      <c r="B9" s="208" t="s">
        <v>24</v>
      </c>
      <c r="C9" s="208"/>
      <c r="D9" s="208"/>
      <c r="E9" s="208"/>
      <c r="F9" s="208"/>
      <c r="G9" s="208"/>
      <c r="H9" s="208"/>
      <c r="I9" s="208"/>
      <c r="J9" s="208"/>
      <c r="K9" s="207" t="s">
        <v>12</v>
      </c>
      <c r="L9" s="212"/>
    </row>
    <row r="10" spans="1:12" s="202" customFormat="1" ht="24.75" customHeight="1">
      <c r="A10" s="207" t="s">
        <v>25</v>
      </c>
      <c r="B10" s="208" t="s">
        <v>26</v>
      </c>
      <c r="C10" s="208"/>
      <c r="D10" s="208"/>
      <c r="E10" s="208"/>
      <c r="F10" s="208"/>
      <c r="G10" s="208"/>
      <c r="H10" s="208"/>
      <c r="I10" s="208"/>
      <c r="J10" s="208"/>
      <c r="K10" s="207" t="s">
        <v>12</v>
      </c>
      <c r="L10" s="212"/>
    </row>
    <row r="11" spans="1:12" s="202" customFormat="1" ht="24.75" customHeight="1">
      <c r="A11" s="207" t="s">
        <v>27</v>
      </c>
      <c r="B11" s="208" t="s">
        <v>28</v>
      </c>
      <c r="C11" s="208"/>
      <c r="D11" s="208"/>
      <c r="E11" s="208"/>
      <c r="F11" s="208"/>
      <c r="G11" s="208"/>
      <c r="H11" s="208"/>
      <c r="I11" s="208"/>
      <c r="J11" s="208"/>
      <c r="K11" s="207" t="s">
        <v>29</v>
      </c>
      <c r="L11" s="207" t="s">
        <v>30</v>
      </c>
    </row>
    <row r="12" spans="1:12" s="202" customFormat="1" ht="24.75" customHeight="1">
      <c r="A12" s="207" t="s">
        <v>31</v>
      </c>
      <c r="B12" s="208" t="s">
        <v>32</v>
      </c>
      <c r="C12" s="208"/>
      <c r="D12" s="208"/>
      <c r="E12" s="208"/>
      <c r="F12" s="208"/>
      <c r="G12" s="208"/>
      <c r="H12" s="208"/>
      <c r="I12" s="208"/>
      <c r="J12" s="208"/>
      <c r="K12" s="207" t="s">
        <v>33</v>
      </c>
      <c r="L12" s="207"/>
    </row>
    <row r="13" spans="1:12" s="202" customFormat="1" ht="24.75" customHeight="1">
      <c r="A13" s="207" t="s">
        <v>34</v>
      </c>
      <c r="B13" s="208" t="s">
        <v>35</v>
      </c>
      <c r="C13" s="208"/>
      <c r="D13" s="208"/>
      <c r="E13" s="208"/>
      <c r="F13" s="208"/>
      <c r="G13" s="208"/>
      <c r="H13" s="208"/>
      <c r="I13" s="208"/>
      <c r="J13" s="208"/>
      <c r="K13" s="207" t="s">
        <v>33</v>
      </c>
      <c r="L13" s="207"/>
    </row>
    <row r="14" spans="1:12" s="202" customFormat="1" ht="24.75" customHeight="1">
      <c r="A14" s="207" t="s">
        <v>36</v>
      </c>
      <c r="B14" s="209" t="s">
        <v>37</v>
      </c>
      <c r="C14" s="209"/>
      <c r="D14" s="209"/>
      <c r="E14" s="209"/>
      <c r="F14" s="209"/>
      <c r="G14" s="209"/>
      <c r="H14" s="209"/>
      <c r="I14" s="209"/>
      <c r="J14" s="209"/>
      <c r="K14" s="207" t="s">
        <v>33</v>
      </c>
      <c r="L14" s="213" t="s">
        <v>38</v>
      </c>
    </row>
    <row r="15" spans="1:12" ht="24.75" customHeight="1">
      <c r="A15" s="207" t="s">
        <v>39</v>
      </c>
      <c r="B15" s="208" t="s">
        <v>40</v>
      </c>
      <c r="C15" s="208"/>
      <c r="D15" s="208"/>
      <c r="E15" s="208"/>
      <c r="F15" s="208"/>
      <c r="G15" s="208"/>
      <c r="H15" s="208"/>
      <c r="I15" s="208"/>
      <c r="J15" s="208"/>
      <c r="K15" s="207" t="s">
        <v>29</v>
      </c>
      <c r="L15" s="207" t="s">
        <v>41</v>
      </c>
    </row>
    <row r="16" spans="1:12" ht="24.75" customHeight="1">
      <c r="A16" s="207" t="s">
        <v>42</v>
      </c>
      <c r="B16" s="208" t="s">
        <v>43</v>
      </c>
      <c r="C16" s="208"/>
      <c r="D16" s="208"/>
      <c r="E16" s="208"/>
      <c r="F16" s="208"/>
      <c r="G16" s="208"/>
      <c r="H16" s="208"/>
      <c r="I16" s="208"/>
      <c r="J16" s="208"/>
      <c r="K16" s="207" t="s">
        <v>29</v>
      </c>
      <c r="L16" s="207" t="s">
        <v>41</v>
      </c>
    </row>
    <row r="17" spans="1:12" ht="24.75" customHeight="1">
      <c r="A17" s="207" t="s">
        <v>44</v>
      </c>
      <c r="B17" s="208" t="s">
        <v>45</v>
      </c>
      <c r="C17" s="208"/>
      <c r="D17" s="208"/>
      <c r="E17" s="208"/>
      <c r="F17" s="208"/>
      <c r="G17" s="208"/>
      <c r="H17" s="208"/>
      <c r="I17" s="208"/>
      <c r="J17" s="208"/>
      <c r="K17" s="207" t="s">
        <v>29</v>
      </c>
      <c r="L17" s="207" t="s">
        <v>41</v>
      </c>
    </row>
    <row r="18" spans="1:12" ht="24.75" customHeight="1">
      <c r="A18" s="207" t="s">
        <v>46</v>
      </c>
      <c r="B18" s="208" t="s">
        <v>47</v>
      </c>
      <c r="C18" s="208"/>
      <c r="D18" s="208"/>
      <c r="E18" s="208"/>
      <c r="F18" s="208"/>
      <c r="G18" s="208"/>
      <c r="H18" s="208"/>
      <c r="I18" s="208"/>
      <c r="J18" s="208"/>
      <c r="K18" s="207"/>
      <c r="L18" s="214"/>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A2" sqref="A2:F2"/>
    </sheetView>
  </sheetViews>
  <sheetFormatPr defaultColWidth="9.16015625" defaultRowHeight="12.75" customHeight="1"/>
  <cols>
    <col min="1" max="1" width="40.5" style="0" customWidth="1"/>
    <col min="2" max="2" width="23.33203125" style="192" customWidth="1"/>
    <col min="3" max="3" width="41" style="0" customWidth="1"/>
    <col min="4" max="4" width="28.66015625" style="192" customWidth="1"/>
    <col min="5" max="5" width="43" style="0" customWidth="1"/>
    <col min="6" max="6" width="24.16015625" style="193" customWidth="1"/>
  </cols>
  <sheetData>
    <row r="1" spans="1:6" ht="13.5" customHeight="1">
      <c r="A1" s="106" t="s">
        <v>10</v>
      </c>
      <c r="B1" s="113"/>
      <c r="C1" s="107"/>
      <c r="D1" s="113"/>
      <c r="E1" s="107"/>
      <c r="F1" s="194"/>
    </row>
    <row r="2" spans="1:6" ht="16.5" customHeight="1">
      <c r="A2" s="168" t="s">
        <v>11</v>
      </c>
      <c r="B2" s="168"/>
      <c r="C2" s="168"/>
      <c r="D2" s="168"/>
      <c r="E2" s="168"/>
      <c r="F2" s="168"/>
    </row>
    <row r="3" spans="1:6" ht="15" customHeight="1">
      <c r="A3" s="111"/>
      <c r="B3" s="111"/>
      <c r="C3" s="112"/>
      <c r="D3" s="195"/>
      <c r="E3" s="113"/>
      <c r="F3" s="113" t="s">
        <v>48</v>
      </c>
    </row>
    <row r="4" spans="1:6" ht="18.75" customHeight="1">
      <c r="A4" s="114" t="s">
        <v>49</v>
      </c>
      <c r="B4" s="114"/>
      <c r="C4" s="114" t="s">
        <v>50</v>
      </c>
      <c r="D4" s="114"/>
      <c r="E4" s="114"/>
      <c r="F4" s="114"/>
    </row>
    <row r="5" spans="1:6" ht="18.75" customHeight="1">
      <c r="A5" s="114" t="s">
        <v>51</v>
      </c>
      <c r="B5" s="114" t="s">
        <v>52</v>
      </c>
      <c r="C5" s="114" t="s">
        <v>53</v>
      </c>
      <c r="D5" s="115" t="s">
        <v>52</v>
      </c>
      <c r="E5" s="114" t="s">
        <v>54</v>
      </c>
      <c r="F5" s="114" t="s">
        <v>52</v>
      </c>
    </row>
    <row r="6" spans="1:6" ht="18.75" customHeight="1">
      <c r="A6" s="170" t="s">
        <v>55</v>
      </c>
      <c r="B6" s="121">
        <v>9527.31</v>
      </c>
      <c r="C6" s="170" t="s">
        <v>55</v>
      </c>
      <c r="D6" s="121">
        <v>9527.31</v>
      </c>
      <c r="E6" s="123" t="s">
        <v>55</v>
      </c>
      <c r="F6" s="121">
        <v>9527.31</v>
      </c>
    </row>
    <row r="7" spans="1:6" ht="18.75" customHeight="1">
      <c r="A7" s="116" t="s">
        <v>56</v>
      </c>
      <c r="B7" s="121">
        <v>9527.31</v>
      </c>
      <c r="C7" s="171" t="s">
        <v>57</v>
      </c>
      <c r="D7" s="173"/>
      <c r="E7" s="123" t="s">
        <v>58</v>
      </c>
      <c r="F7" s="121">
        <v>6257.59</v>
      </c>
    </row>
    <row r="8" spans="1:8" ht="18.75" customHeight="1">
      <c r="A8" s="116" t="s">
        <v>59</v>
      </c>
      <c r="B8" s="173">
        <v>6257.59</v>
      </c>
      <c r="C8" s="171" t="s">
        <v>60</v>
      </c>
      <c r="D8" s="124"/>
      <c r="E8" s="123" t="s">
        <v>61</v>
      </c>
      <c r="F8" s="173">
        <v>6075.21</v>
      </c>
      <c r="H8" s="66"/>
    </row>
    <row r="9" spans="1:6" ht="18.75" customHeight="1">
      <c r="A9" s="172" t="s">
        <v>62</v>
      </c>
      <c r="B9" s="173">
        <v>3269.72</v>
      </c>
      <c r="C9" s="171" t="s">
        <v>63</v>
      </c>
      <c r="D9" s="124"/>
      <c r="E9" s="123" t="s">
        <v>64</v>
      </c>
      <c r="F9" s="173">
        <v>78.01</v>
      </c>
    </row>
    <row r="10" spans="1:6" ht="18.75" customHeight="1">
      <c r="A10" s="116" t="s">
        <v>65</v>
      </c>
      <c r="B10" s="173"/>
      <c r="C10" s="171" t="s">
        <v>66</v>
      </c>
      <c r="D10" s="124"/>
      <c r="E10" s="123" t="s">
        <v>67</v>
      </c>
      <c r="F10" s="173">
        <v>104.37</v>
      </c>
    </row>
    <row r="11" spans="1:6" ht="18.75" customHeight="1">
      <c r="A11" s="116" t="s">
        <v>68</v>
      </c>
      <c r="B11" s="124"/>
      <c r="C11" s="171" t="s">
        <v>69</v>
      </c>
      <c r="D11" s="174">
        <v>5874.88</v>
      </c>
      <c r="E11" s="123" t="s">
        <v>70</v>
      </c>
      <c r="F11" s="124"/>
    </row>
    <row r="12" spans="1:6" ht="18.75" customHeight="1">
      <c r="A12" s="116" t="s">
        <v>71</v>
      </c>
      <c r="B12" s="124"/>
      <c r="C12" s="171" t="s">
        <v>72</v>
      </c>
      <c r="D12" s="174"/>
      <c r="E12" s="123" t="s">
        <v>73</v>
      </c>
      <c r="F12" s="121">
        <v>3269.72</v>
      </c>
    </row>
    <row r="13" spans="1:6" ht="18.75" customHeight="1">
      <c r="A13" s="116" t="s">
        <v>74</v>
      </c>
      <c r="B13" s="124"/>
      <c r="C13" s="171" t="s">
        <v>75</v>
      </c>
      <c r="D13" s="175">
        <v>55</v>
      </c>
      <c r="E13" s="123" t="s">
        <v>61</v>
      </c>
      <c r="F13" s="124"/>
    </row>
    <row r="14" spans="1:6" ht="18.75" customHeight="1">
      <c r="A14" s="116" t="s">
        <v>76</v>
      </c>
      <c r="B14" s="124"/>
      <c r="C14" s="171" t="s">
        <v>77</v>
      </c>
      <c r="D14" s="175">
        <v>394.67</v>
      </c>
      <c r="E14" s="123" t="s">
        <v>64</v>
      </c>
      <c r="F14" s="173"/>
    </row>
    <row r="15" spans="1:6" ht="18.75" customHeight="1">
      <c r="A15" s="116" t="s">
        <v>78</v>
      </c>
      <c r="B15" s="124"/>
      <c r="C15" s="171" t="s">
        <v>79</v>
      </c>
      <c r="D15" s="175"/>
      <c r="E15" s="123" t="s">
        <v>80</v>
      </c>
      <c r="F15" s="173"/>
    </row>
    <row r="16" spans="1:6" ht="18.75" customHeight="1">
      <c r="A16" s="177" t="s">
        <v>81</v>
      </c>
      <c r="B16" s="124"/>
      <c r="C16" s="171" t="s">
        <v>82</v>
      </c>
      <c r="D16" s="175">
        <v>2909.65</v>
      </c>
      <c r="E16" s="123" t="s">
        <v>83</v>
      </c>
      <c r="F16" s="173"/>
    </row>
    <row r="17" spans="1:6" ht="18.75" customHeight="1">
      <c r="A17" s="177" t="s">
        <v>84</v>
      </c>
      <c r="B17" s="124"/>
      <c r="C17" s="171" t="s">
        <v>85</v>
      </c>
      <c r="D17" s="175"/>
      <c r="E17" s="123" t="s">
        <v>86</v>
      </c>
      <c r="F17" s="173"/>
    </row>
    <row r="18" spans="1:6" ht="18.75" customHeight="1">
      <c r="A18" s="177"/>
      <c r="B18" s="196"/>
      <c r="C18" s="171" t="s">
        <v>87</v>
      </c>
      <c r="D18" s="175"/>
      <c r="E18" s="123" t="s">
        <v>88</v>
      </c>
      <c r="F18" s="173"/>
    </row>
    <row r="19" spans="1:6" ht="18.75" customHeight="1">
      <c r="A19" s="125"/>
      <c r="B19" s="197"/>
      <c r="C19" s="171" t="s">
        <v>89</v>
      </c>
      <c r="D19" s="175">
        <v>1.8</v>
      </c>
      <c r="E19" s="123" t="s">
        <v>90</v>
      </c>
      <c r="F19" s="173"/>
    </row>
    <row r="20" spans="1:6" ht="18.75" customHeight="1">
      <c r="A20" s="125"/>
      <c r="B20" s="196"/>
      <c r="C20" s="171" t="s">
        <v>91</v>
      </c>
      <c r="D20" s="175"/>
      <c r="E20" s="123" t="s">
        <v>92</v>
      </c>
      <c r="F20" s="173"/>
    </row>
    <row r="21" spans="1:6" ht="18.75" customHeight="1">
      <c r="A21" s="78"/>
      <c r="B21" s="196"/>
      <c r="C21" s="171" t="s">
        <v>93</v>
      </c>
      <c r="D21" s="175"/>
      <c r="E21" s="123" t="s">
        <v>94</v>
      </c>
      <c r="F21" s="173"/>
    </row>
    <row r="22" spans="1:6" ht="18.75" customHeight="1">
      <c r="A22" s="79"/>
      <c r="B22" s="196"/>
      <c r="C22" s="171" t="s">
        <v>95</v>
      </c>
      <c r="D22" s="175"/>
      <c r="E22" s="123" t="s">
        <v>96</v>
      </c>
      <c r="F22" s="173">
        <v>3269.72</v>
      </c>
    </row>
    <row r="23" spans="1:6" ht="18.75" customHeight="1">
      <c r="A23" s="179"/>
      <c r="B23" s="196"/>
      <c r="C23" s="171" t="s">
        <v>97</v>
      </c>
      <c r="D23" s="175"/>
      <c r="E23" s="127" t="s">
        <v>98</v>
      </c>
      <c r="F23" s="124"/>
    </row>
    <row r="24" spans="1:6" ht="18.75" customHeight="1">
      <c r="A24" s="179"/>
      <c r="B24" s="196"/>
      <c r="C24" s="171" t="s">
        <v>99</v>
      </c>
      <c r="D24" s="175"/>
      <c r="E24" s="127" t="s">
        <v>100</v>
      </c>
      <c r="F24" s="124"/>
    </row>
    <row r="25" spans="1:7" ht="18.75" customHeight="1">
      <c r="A25" s="179"/>
      <c r="B25" s="196"/>
      <c r="C25" s="171" t="s">
        <v>101</v>
      </c>
      <c r="D25" s="175"/>
      <c r="E25" s="127" t="s">
        <v>102</v>
      </c>
      <c r="F25" s="124"/>
      <c r="G25" s="66"/>
    </row>
    <row r="26" spans="1:8" ht="18.75" customHeight="1">
      <c r="A26" s="179"/>
      <c r="B26" s="196"/>
      <c r="C26" s="171" t="s">
        <v>103</v>
      </c>
      <c r="D26" s="175">
        <v>291.31</v>
      </c>
      <c r="E26" s="127"/>
      <c r="F26" s="124"/>
      <c r="G26" s="66"/>
      <c r="H26" s="66"/>
    </row>
    <row r="27" spans="1:8" ht="18.75" customHeight="1">
      <c r="A27" s="79"/>
      <c r="B27" s="197"/>
      <c r="C27" s="171" t="s">
        <v>104</v>
      </c>
      <c r="D27" s="124"/>
      <c r="E27" s="123"/>
      <c r="F27" s="124"/>
      <c r="G27" s="66"/>
      <c r="H27" s="66"/>
    </row>
    <row r="28" spans="1:8" ht="18.75" customHeight="1">
      <c r="A28" s="179"/>
      <c r="B28" s="196"/>
      <c r="C28" s="171" t="s">
        <v>105</v>
      </c>
      <c r="D28" s="124"/>
      <c r="E28" s="123"/>
      <c r="F28" s="124"/>
      <c r="G28" s="66"/>
      <c r="H28" s="66"/>
    </row>
    <row r="29" spans="1:8" ht="18.75" customHeight="1">
      <c r="A29" s="79"/>
      <c r="B29" s="197"/>
      <c r="C29" s="171" t="s">
        <v>106</v>
      </c>
      <c r="D29" s="124"/>
      <c r="E29" s="123"/>
      <c r="F29" s="124"/>
      <c r="G29" s="66"/>
      <c r="H29" s="66"/>
    </row>
    <row r="30" spans="1:7" ht="18.75" customHeight="1">
      <c r="A30" s="79"/>
      <c r="B30" s="196"/>
      <c r="C30" s="171" t="s">
        <v>107</v>
      </c>
      <c r="D30" s="124"/>
      <c r="E30" s="123"/>
      <c r="F30" s="124"/>
      <c r="G30" s="66"/>
    </row>
    <row r="31" spans="1:7" ht="18.75" customHeight="1">
      <c r="A31" s="79"/>
      <c r="B31" s="196"/>
      <c r="C31" s="171" t="s">
        <v>108</v>
      </c>
      <c r="D31" s="124"/>
      <c r="E31" s="123"/>
      <c r="F31" s="124"/>
      <c r="G31" s="66"/>
    </row>
    <row r="32" spans="1:7" ht="18.75" customHeight="1">
      <c r="A32" s="79"/>
      <c r="B32" s="196"/>
      <c r="C32" s="171" t="s">
        <v>109</v>
      </c>
      <c r="D32" s="124"/>
      <c r="E32" s="123"/>
      <c r="F32" s="124"/>
      <c r="G32" s="66"/>
    </row>
    <row r="33" spans="1:8" ht="18.75" customHeight="1">
      <c r="A33" s="79"/>
      <c r="B33" s="196"/>
      <c r="C33" s="171" t="s">
        <v>110</v>
      </c>
      <c r="D33" s="124"/>
      <c r="E33" s="123"/>
      <c r="F33" s="124"/>
      <c r="G33" s="66"/>
      <c r="H33" s="66"/>
    </row>
    <row r="34" spans="1:7" ht="18.75" customHeight="1">
      <c r="A34" s="78"/>
      <c r="B34" s="196"/>
      <c r="C34" s="171" t="s">
        <v>111</v>
      </c>
      <c r="D34" s="124"/>
      <c r="E34" s="123"/>
      <c r="F34" s="124"/>
      <c r="G34" s="66"/>
    </row>
    <row r="35" spans="1:6" ht="18.75" customHeight="1">
      <c r="A35" s="79"/>
      <c r="B35" s="196"/>
      <c r="C35" s="120"/>
      <c r="D35" s="124"/>
      <c r="E35" s="123"/>
      <c r="F35" s="124"/>
    </row>
    <row r="36" spans="1:6" ht="18.75" customHeight="1">
      <c r="A36" s="79"/>
      <c r="B36" s="196"/>
      <c r="C36" s="118"/>
      <c r="D36" s="198"/>
      <c r="E36" s="123"/>
      <c r="F36" s="124"/>
    </row>
    <row r="37" spans="1:6" ht="18.75" customHeight="1">
      <c r="A37" s="79"/>
      <c r="B37" s="196"/>
      <c r="C37" s="118"/>
      <c r="D37" s="198"/>
      <c r="E37" s="123"/>
      <c r="F37" s="129"/>
    </row>
    <row r="38" spans="1:6" ht="18.75" customHeight="1">
      <c r="A38" s="115" t="s">
        <v>112</v>
      </c>
      <c r="B38" s="130">
        <f>SUM(B6,B18)</f>
        <v>9527.31</v>
      </c>
      <c r="C38" s="115" t="s">
        <v>113</v>
      </c>
      <c r="D38" s="130">
        <f>SUM(D6,D35)</f>
        <v>9527.31</v>
      </c>
      <c r="E38" s="115" t="s">
        <v>113</v>
      </c>
      <c r="F38" s="132">
        <f>SUM(F6,F26)</f>
        <v>9527.31</v>
      </c>
    </row>
    <row r="39" spans="1:6" ht="18.75" customHeight="1">
      <c r="A39" s="178" t="s">
        <v>114</v>
      </c>
      <c r="B39" s="196"/>
      <c r="C39" s="177" t="s">
        <v>115</v>
      </c>
      <c r="D39" s="198">
        <f>SUM(B45)-SUM(D38)-SUM(D40)</f>
        <v>0</v>
      </c>
      <c r="E39" s="177" t="s">
        <v>115</v>
      </c>
      <c r="F39" s="129">
        <f>D39</f>
        <v>0</v>
      </c>
    </row>
    <row r="40" spans="1:6" ht="18.75" customHeight="1">
      <c r="A40" s="178" t="s">
        <v>116</v>
      </c>
      <c r="B40" s="196"/>
      <c r="C40" s="120" t="s">
        <v>117</v>
      </c>
      <c r="D40" s="124"/>
      <c r="E40" s="120" t="s">
        <v>117</v>
      </c>
      <c r="F40" s="124"/>
    </row>
    <row r="41" spans="1:6" ht="18.75" customHeight="1">
      <c r="A41" s="178" t="s">
        <v>118</v>
      </c>
      <c r="B41" s="199"/>
      <c r="C41" s="183"/>
      <c r="D41" s="198"/>
      <c r="E41" s="79"/>
      <c r="F41" s="198"/>
    </row>
    <row r="42" spans="1:6" ht="18.75" customHeight="1">
      <c r="A42" s="178" t="s">
        <v>119</v>
      </c>
      <c r="B42" s="196"/>
      <c r="C42" s="183"/>
      <c r="D42" s="198"/>
      <c r="E42" s="78"/>
      <c r="F42" s="198"/>
    </row>
    <row r="43" spans="1:6" ht="18.75" customHeight="1">
      <c r="A43" s="178" t="s">
        <v>120</v>
      </c>
      <c r="B43" s="196"/>
      <c r="C43" s="183"/>
      <c r="D43" s="200"/>
      <c r="E43" s="79"/>
      <c r="F43" s="198"/>
    </row>
    <row r="44" spans="1:6" ht="18.75" customHeight="1">
      <c r="A44" s="79"/>
      <c r="B44" s="196"/>
      <c r="C44" s="78"/>
      <c r="D44" s="200"/>
      <c r="E44" s="78"/>
      <c r="F44" s="200"/>
    </row>
    <row r="45" spans="1:6" ht="18.75" customHeight="1">
      <c r="A45" s="114" t="s">
        <v>121</v>
      </c>
      <c r="B45" s="130">
        <f>SUM(B38,B39,B40)</f>
        <v>9527.31</v>
      </c>
      <c r="C45" s="185" t="s">
        <v>122</v>
      </c>
      <c r="D45" s="131">
        <f>SUM(D38,D39,D40)</f>
        <v>9527.31</v>
      </c>
      <c r="E45" s="114" t="s">
        <v>122</v>
      </c>
      <c r="F45" s="132">
        <f>SUM(F38,F39,F40)</f>
        <v>9527.31</v>
      </c>
    </row>
  </sheetData>
  <sheetProtection/>
  <mergeCells count="4">
    <mergeCell ref="A2:F2"/>
    <mergeCell ref="A3:B3"/>
    <mergeCell ref="A4:B4"/>
    <mergeCell ref="C4:F4"/>
  </mergeCells>
  <printOptions horizontalCentered="1"/>
  <pageMargins left="0.75" right="0.75" top="0.7900000000000001" bottom="1" header="0" footer="0"/>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2" sqref="A2:O2"/>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6" t="s">
        <v>13</v>
      </c>
      <c r="B1" s="66"/>
      <c r="C1" s="66"/>
    </row>
    <row r="2" spans="1:16" ht="35.25" customHeight="1">
      <c r="A2" s="168" t="s">
        <v>14</v>
      </c>
      <c r="B2" s="168"/>
      <c r="C2" s="168"/>
      <c r="D2" s="168"/>
      <c r="E2" s="168"/>
      <c r="F2" s="168"/>
      <c r="G2" s="168"/>
      <c r="H2" s="168"/>
      <c r="I2" s="168"/>
      <c r="J2" s="168"/>
      <c r="K2" s="168"/>
      <c r="L2" s="168"/>
      <c r="M2" s="168"/>
      <c r="N2" s="168"/>
      <c r="O2" s="168"/>
      <c r="P2" s="93"/>
    </row>
    <row r="3" ht="21.75" customHeight="1">
      <c r="O3" s="3" t="s">
        <v>48</v>
      </c>
    </row>
    <row r="4" spans="1:15" ht="18" customHeight="1">
      <c r="A4" s="68" t="s">
        <v>123</v>
      </c>
      <c r="B4" s="68" t="s">
        <v>124</v>
      </c>
      <c r="C4" s="68" t="s">
        <v>125</v>
      </c>
      <c r="D4" s="68" t="s">
        <v>126</v>
      </c>
      <c r="E4" s="68"/>
      <c r="F4" s="68"/>
      <c r="G4" s="68"/>
      <c r="H4" s="68"/>
      <c r="I4" s="68"/>
      <c r="J4" s="68"/>
      <c r="K4" s="68"/>
      <c r="L4" s="68"/>
      <c r="M4" s="68"/>
      <c r="N4" s="68"/>
      <c r="O4" s="81" t="s">
        <v>127</v>
      </c>
    </row>
    <row r="5" spans="1:15" ht="22.5" customHeight="1">
      <c r="A5" s="68"/>
      <c r="B5" s="68"/>
      <c r="C5" s="68"/>
      <c r="D5" s="73" t="s">
        <v>128</v>
      </c>
      <c r="E5" s="73" t="s">
        <v>129</v>
      </c>
      <c r="F5" s="73"/>
      <c r="G5" s="73" t="s">
        <v>130</v>
      </c>
      <c r="H5" s="73" t="s">
        <v>131</v>
      </c>
      <c r="I5" s="73" t="s">
        <v>132</v>
      </c>
      <c r="J5" s="73" t="s">
        <v>133</v>
      </c>
      <c r="K5" s="73" t="s">
        <v>134</v>
      </c>
      <c r="L5" s="73" t="s">
        <v>114</v>
      </c>
      <c r="M5" s="73" t="s">
        <v>118</v>
      </c>
      <c r="N5" s="73" t="s">
        <v>135</v>
      </c>
      <c r="O5" s="82"/>
    </row>
    <row r="6" spans="1:15" ht="33.75" customHeight="1">
      <c r="A6" s="68"/>
      <c r="B6" s="68"/>
      <c r="C6" s="68"/>
      <c r="D6" s="73"/>
      <c r="E6" s="73" t="s">
        <v>136</v>
      </c>
      <c r="F6" s="73" t="s">
        <v>137</v>
      </c>
      <c r="G6" s="73"/>
      <c r="H6" s="73"/>
      <c r="I6" s="73"/>
      <c r="J6" s="73"/>
      <c r="K6" s="73"/>
      <c r="L6" s="73"/>
      <c r="M6" s="73"/>
      <c r="N6" s="73"/>
      <c r="O6" s="83"/>
    </row>
    <row r="7" spans="1:15" ht="18" customHeight="1">
      <c r="A7" s="76" t="s">
        <v>138</v>
      </c>
      <c r="B7" s="76" t="s">
        <v>138</v>
      </c>
      <c r="C7" s="76">
        <v>1</v>
      </c>
      <c r="D7" s="76">
        <v>2</v>
      </c>
      <c r="E7" s="76">
        <v>3</v>
      </c>
      <c r="F7" s="76">
        <v>4</v>
      </c>
      <c r="G7" s="76">
        <v>5</v>
      </c>
      <c r="H7" s="76">
        <v>6</v>
      </c>
      <c r="I7" s="76">
        <v>7</v>
      </c>
      <c r="J7" s="76">
        <v>8</v>
      </c>
      <c r="K7" s="76">
        <v>9</v>
      </c>
      <c r="L7" s="76">
        <v>10</v>
      </c>
      <c r="M7" s="76">
        <v>11</v>
      </c>
      <c r="N7" s="76">
        <v>12</v>
      </c>
      <c r="O7" s="76">
        <v>13</v>
      </c>
    </row>
    <row r="8" spans="1:15" s="3" customFormat="1" ht="33" customHeight="1">
      <c r="A8" s="186">
        <v>997</v>
      </c>
      <c r="B8" s="75" t="s">
        <v>139</v>
      </c>
      <c r="C8" s="121">
        <v>9527.31</v>
      </c>
      <c r="D8" s="121">
        <v>9527.31</v>
      </c>
      <c r="E8" s="189">
        <v>9527.31</v>
      </c>
      <c r="F8" s="190">
        <v>9527.31</v>
      </c>
      <c r="G8" s="186"/>
      <c r="H8" s="186"/>
      <c r="I8" s="186"/>
      <c r="J8" s="186"/>
      <c r="K8" s="186"/>
      <c r="L8" s="186"/>
      <c r="M8" s="186"/>
      <c r="N8" s="186"/>
      <c r="O8" s="186"/>
    </row>
    <row r="9" spans="1:15" s="3" customFormat="1" ht="18" customHeight="1">
      <c r="A9" s="186"/>
      <c r="B9" s="186"/>
      <c r="C9" s="186"/>
      <c r="D9" s="186"/>
      <c r="E9" s="186"/>
      <c r="F9" s="186"/>
      <c r="G9" s="186"/>
      <c r="H9" s="186"/>
      <c r="I9" s="186"/>
      <c r="J9" s="186"/>
      <c r="K9" s="186"/>
      <c r="L9" s="186"/>
      <c r="M9" s="186"/>
      <c r="N9" s="186"/>
      <c r="O9" s="186"/>
    </row>
    <row r="10" spans="1:15" s="3" customFormat="1" ht="18" customHeight="1">
      <c r="A10" s="186"/>
      <c r="B10" s="186"/>
      <c r="C10" s="186"/>
      <c r="D10" s="186"/>
      <c r="E10" s="186"/>
      <c r="F10" s="186"/>
      <c r="G10" s="186"/>
      <c r="H10" s="186"/>
      <c r="I10" s="186"/>
      <c r="J10" s="191"/>
      <c r="K10" s="191"/>
      <c r="L10" s="191"/>
      <c r="M10" s="191"/>
      <c r="N10" s="186"/>
      <c r="O10" s="186"/>
    </row>
    <row r="11" spans="1:15" s="3" customFormat="1" ht="18" customHeight="1">
      <c r="A11" s="186"/>
      <c r="B11" s="191"/>
      <c r="C11" s="191"/>
      <c r="D11" s="186"/>
      <c r="E11" s="186"/>
      <c r="F11" s="186"/>
      <c r="G11" s="186"/>
      <c r="H11" s="191"/>
      <c r="I11" s="191"/>
      <c r="J11" s="191"/>
      <c r="K11" s="191"/>
      <c r="L11" s="191"/>
      <c r="M11" s="191"/>
      <c r="N11" s="186"/>
      <c r="O11" s="186"/>
    </row>
    <row r="12" spans="1:15" s="3" customFormat="1" ht="18" customHeight="1">
      <c r="A12" s="186"/>
      <c r="B12" s="186"/>
      <c r="C12" s="186"/>
      <c r="D12" s="186"/>
      <c r="E12" s="186"/>
      <c r="F12" s="186"/>
      <c r="G12" s="186"/>
      <c r="H12" s="191"/>
      <c r="I12" s="191"/>
      <c r="J12" s="191"/>
      <c r="K12" s="191"/>
      <c r="L12" s="191"/>
      <c r="M12" s="191"/>
      <c r="N12" s="186"/>
      <c r="O12" s="186"/>
    </row>
    <row r="13" spans="2:16" ht="12.75" customHeight="1">
      <c r="B13" s="66"/>
      <c r="C13" s="66"/>
      <c r="D13" s="66"/>
      <c r="E13" s="66"/>
      <c r="F13" s="66"/>
      <c r="G13" s="66"/>
      <c r="H13" s="66"/>
      <c r="I13" s="66"/>
      <c r="N13" s="66"/>
      <c r="O13" s="66"/>
      <c r="P13" s="66"/>
    </row>
    <row r="14" spans="2:16" ht="12.75" customHeight="1">
      <c r="B14" s="66"/>
      <c r="C14" s="66"/>
      <c r="D14" s="66"/>
      <c r="E14" s="66"/>
      <c r="F14" s="66"/>
      <c r="G14" s="66"/>
      <c r="H14" s="66"/>
      <c r="N14" s="66"/>
      <c r="O14" s="66"/>
      <c r="P14" s="66"/>
    </row>
    <row r="15" spans="4:16" ht="12.75" customHeight="1">
      <c r="D15" s="66"/>
      <c r="E15" s="66"/>
      <c r="F15" s="66"/>
      <c r="N15" s="66"/>
      <c r="O15" s="66"/>
      <c r="P15" s="66"/>
    </row>
    <row r="16" spans="4:16" ht="12.75" customHeight="1">
      <c r="D16" s="66"/>
      <c r="E16" s="66"/>
      <c r="F16" s="66"/>
      <c r="G16" s="66"/>
      <c r="L16" s="66"/>
      <c r="N16" s="66"/>
      <c r="O16" s="66"/>
      <c r="P16" s="66"/>
    </row>
    <row r="17" spans="7:16" ht="12.75" customHeight="1">
      <c r="G17" s="66"/>
      <c r="M17" s="66"/>
      <c r="N17" s="66"/>
      <c r="O17" s="66"/>
      <c r="P17" s="66"/>
    </row>
    <row r="18" spans="13:16" ht="12.75" customHeight="1">
      <c r="M18" s="66"/>
      <c r="N18" s="66"/>
      <c r="O18" s="66"/>
      <c r="P18" s="66"/>
    </row>
    <row r="19" spans="13:15" ht="12.75" customHeight="1">
      <c r="M19" s="66"/>
      <c r="O19" s="66"/>
    </row>
    <row r="20" spans="13:15" ht="12.75" customHeight="1">
      <c r="M20" s="66"/>
      <c r="N20" s="66"/>
      <c r="O20" s="66"/>
    </row>
    <row r="21" spans="14:15" ht="12.75" customHeight="1">
      <c r="N21" s="66"/>
      <c r="O21" s="66"/>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A2" sqref="A2:M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6" t="s">
        <v>15</v>
      </c>
      <c r="B1" s="66"/>
      <c r="C1" s="66"/>
    </row>
    <row r="2" spans="1:14" ht="35.25" customHeight="1">
      <c r="A2" s="168" t="s">
        <v>16</v>
      </c>
      <c r="B2" s="168"/>
      <c r="C2" s="168"/>
      <c r="D2" s="168"/>
      <c r="E2" s="168"/>
      <c r="F2" s="168"/>
      <c r="G2" s="168"/>
      <c r="H2" s="168"/>
      <c r="I2" s="168"/>
      <c r="J2" s="168"/>
      <c r="K2" s="168"/>
      <c r="L2" s="168"/>
      <c r="M2" s="168"/>
      <c r="N2" s="93"/>
    </row>
    <row r="3" ht="21.75" customHeight="1">
      <c r="M3" s="84" t="s">
        <v>48</v>
      </c>
    </row>
    <row r="4" spans="1:13" ht="15" customHeight="1">
      <c r="A4" s="68" t="s">
        <v>123</v>
      </c>
      <c r="B4" s="68" t="s">
        <v>124</v>
      </c>
      <c r="C4" s="68" t="s">
        <v>125</v>
      </c>
      <c r="D4" s="68" t="s">
        <v>126</v>
      </c>
      <c r="E4" s="68"/>
      <c r="F4" s="68"/>
      <c r="G4" s="68"/>
      <c r="H4" s="68"/>
      <c r="I4" s="68"/>
      <c r="J4" s="68"/>
      <c r="K4" s="68"/>
      <c r="L4" s="68"/>
      <c r="M4" s="68"/>
    </row>
    <row r="5" spans="1:13" ht="30" customHeight="1">
      <c r="A5" s="68"/>
      <c r="B5" s="68"/>
      <c r="C5" s="68"/>
      <c r="D5" s="73" t="s">
        <v>128</v>
      </c>
      <c r="E5" s="73" t="s">
        <v>140</v>
      </c>
      <c r="F5" s="73"/>
      <c r="G5" s="73" t="s">
        <v>130</v>
      </c>
      <c r="H5" s="73" t="s">
        <v>132</v>
      </c>
      <c r="I5" s="73" t="s">
        <v>133</v>
      </c>
      <c r="J5" s="73" t="s">
        <v>134</v>
      </c>
      <c r="K5" s="73" t="s">
        <v>116</v>
      </c>
      <c r="L5" s="73" t="s">
        <v>127</v>
      </c>
      <c r="M5" s="73" t="s">
        <v>118</v>
      </c>
    </row>
    <row r="6" spans="1:13" ht="40.5" customHeight="1">
      <c r="A6" s="68"/>
      <c r="B6" s="68"/>
      <c r="C6" s="68"/>
      <c r="D6" s="73"/>
      <c r="E6" s="73" t="s">
        <v>136</v>
      </c>
      <c r="F6" s="73" t="s">
        <v>141</v>
      </c>
      <c r="G6" s="73"/>
      <c r="H6" s="73"/>
      <c r="I6" s="73"/>
      <c r="J6" s="73"/>
      <c r="K6" s="73"/>
      <c r="L6" s="73"/>
      <c r="M6" s="73"/>
    </row>
    <row r="7" spans="1:13" ht="18" customHeight="1">
      <c r="A7" s="76" t="s">
        <v>138</v>
      </c>
      <c r="B7" s="76" t="s">
        <v>138</v>
      </c>
      <c r="C7" s="76">
        <v>1</v>
      </c>
      <c r="D7" s="76">
        <v>2</v>
      </c>
      <c r="E7" s="76">
        <v>3</v>
      </c>
      <c r="F7" s="76">
        <v>4</v>
      </c>
      <c r="G7" s="76">
        <v>5</v>
      </c>
      <c r="H7" s="76">
        <v>6</v>
      </c>
      <c r="I7" s="76">
        <v>7</v>
      </c>
      <c r="J7" s="76">
        <v>8</v>
      </c>
      <c r="K7" s="76">
        <v>9</v>
      </c>
      <c r="L7" s="76">
        <v>10</v>
      </c>
      <c r="M7" s="76">
        <v>11</v>
      </c>
    </row>
    <row r="8" spans="1:13" ht="30" customHeight="1">
      <c r="A8" s="186">
        <v>20801</v>
      </c>
      <c r="B8" s="75" t="s">
        <v>139</v>
      </c>
      <c r="C8" s="187">
        <v>9527.31</v>
      </c>
      <c r="D8" s="187">
        <v>9527.31</v>
      </c>
      <c r="E8" s="187">
        <v>9527.31</v>
      </c>
      <c r="F8" s="188">
        <v>3269.72</v>
      </c>
      <c r="G8" s="78"/>
      <c r="H8" s="78"/>
      <c r="I8" s="78"/>
      <c r="J8" s="78"/>
      <c r="K8" s="78"/>
      <c r="L8" s="78"/>
      <c r="M8" s="78"/>
    </row>
    <row r="9" spans="1:13" ht="18" customHeight="1">
      <c r="A9" s="78"/>
      <c r="B9" s="78"/>
      <c r="C9" s="78"/>
      <c r="D9" s="78"/>
      <c r="E9" s="78"/>
      <c r="F9" s="78"/>
      <c r="G9" s="78"/>
      <c r="H9" s="78"/>
      <c r="I9" s="78"/>
      <c r="J9" s="78"/>
      <c r="K9" s="78"/>
      <c r="L9" s="78"/>
      <c r="M9" s="78"/>
    </row>
    <row r="10" spans="1:13" ht="18" customHeight="1">
      <c r="A10" s="78"/>
      <c r="B10" s="78"/>
      <c r="C10" s="78"/>
      <c r="D10" s="78"/>
      <c r="E10" s="78"/>
      <c r="F10" s="78"/>
      <c r="G10" s="78"/>
      <c r="H10" s="78"/>
      <c r="I10" s="78"/>
      <c r="J10" s="78"/>
      <c r="K10" s="78"/>
      <c r="L10" s="78"/>
      <c r="M10" s="78"/>
    </row>
    <row r="11" spans="1:13" ht="18" customHeight="1">
      <c r="A11" s="78"/>
      <c r="B11" s="78"/>
      <c r="C11" s="78"/>
      <c r="D11" s="78"/>
      <c r="E11" s="78"/>
      <c r="F11" s="78"/>
      <c r="G11" s="78"/>
      <c r="H11" s="78"/>
      <c r="I11" s="79"/>
      <c r="J11" s="78"/>
      <c r="K11" s="78"/>
      <c r="L11" s="78"/>
      <c r="M11" s="78"/>
    </row>
    <row r="12" spans="1:13" ht="18" customHeight="1">
      <c r="A12" s="78"/>
      <c r="B12" s="78"/>
      <c r="C12" s="78"/>
      <c r="D12" s="78"/>
      <c r="E12" s="78"/>
      <c r="F12" s="78"/>
      <c r="G12" s="78"/>
      <c r="H12" s="79"/>
      <c r="I12" s="79"/>
      <c r="J12" s="78"/>
      <c r="K12" s="78"/>
      <c r="L12" s="78"/>
      <c r="M12" s="78"/>
    </row>
    <row r="13" spans="2:14" ht="18" customHeight="1">
      <c r="B13" s="66"/>
      <c r="C13" s="66"/>
      <c r="D13" s="66"/>
      <c r="E13" s="66"/>
      <c r="F13" s="66"/>
      <c r="G13" s="66"/>
      <c r="H13" s="66"/>
      <c r="I13" s="66"/>
      <c r="J13" s="66"/>
      <c r="K13" s="66"/>
      <c r="L13" s="66"/>
      <c r="M13" s="66"/>
      <c r="N13" s="66"/>
    </row>
    <row r="14" spans="2:14" ht="12.75" customHeight="1">
      <c r="B14" s="66"/>
      <c r="C14" s="66"/>
      <c r="D14" s="66"/>
      <c r="E14" s="66"/>
      <c r="F14" s="66"/>
      <c r="G14" s="66"/>
      <c r="H14" s="66"/>
      <c r="J14" s="66"/>
      <c r="K14" s="66"/>
      <c r="L14" s="66"/>
      <c r="N14" s="66"/>
    </row>
    <row r="15" spans="4:14" ht="12.75" customHeight="1">
      <c r="D15" s="66"/>
      <c r="E15" s="66"/>
      <c r="F15" s="66"/>
      <c r="J15" s="66"/>
      <c r="K15" s="66"/>
      <c r="L15" s="66"/>
      <c r="N15" s="66"/>
    </row>
    <row r="16" spans="4:14" ht="12.75" customHeight="1">
      <c r="D16" s="66"/>
      <c r="E16" s="66"/>
      <c r="F16" s="66"/>
      <c r="G16" s="66"/>
      <c r="J16" s="66"/>
      <c r="K16" s="66"/>
      <c r="L16" s="66"/>
      <c r="N16" s="66"/>
    </row>
    <row r="17" spans="7:12" ht="12.75" customHeight="1">
      <c r="G17" s="66"/>
      <c r="J17" s="66"/>
      <c r="K17" s="66"/>
      <c r="L17" s="66"/>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dimension ref="A1:H60"/>
  <sheetViews>
    <sheetView showGridLines="0" showZeros="0" workbookViewId="0" topLeftCell="A1">
      <selection activeCell="A2" sqref="A2:F2"/>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65" t="s">
        <v>17</v>
      </c>
      <c r="B1" s="166"/>
      <c r="C1" s="166"/>
      <c r="D1" s="166"/>
      <c r="E1" s="166"/>
      <c r="F1" s="167"/>
    </row>
    <row r="2" spans="1:6" ht="15.75" customHeight="1">
      <c r="A2" s="168" t="s">
        <v>18</v>
      </c>
      <c r="B2" s="168"/>
      <c r="C2" s="168"/>
      <c r="D2" s="168"/>
      <c r="E2" s="168"/>
      <c r="F2" s="168"/>
    </row>
    <row r="3" spans="1:6" ht="15" customHeight="1">
      <c r="A3" s="111"/>
      <c r="B3" s="111"/>
      <c r="C3" s="112"/>
      <c r="D3" s="112"/>
      <c r="E3" s="166"/>
      <c r="F3" s="169" t="s">
        <v>48</v>
      </c>
    </row>
    <row r="4" spans="1:6" ht="17.25" customHeight="1">
      <c r="A4" s="114" t="s">
        <v>49</v>
      </c>
      <c r="B4" s="114"/>
      <c r="C4" s="114" t="s">
        <v>50</v>
      </c>
      <c r="D4" s="114"/>
      <c r="E4" s="114"/>
      <c r="F4" s="114"/>
    </row>
    <row r="5" spans="1:6" ht="17.25" customHeight="1">
      <c r="A5" s="114" t="s">
        <v>51</v>
      </c>
      <c r="B5" s="114" t="s">
        <v>52</v>
      </c>
      <c r="C5" s="114" t="s">
        <v>53</v>
      </c>
      <c r="D5" s="115" t="s">
        <v>52</v>
      </c>
      <c r="E5" s="114" t="s">
        <v>54</v>
      </c>
      <c r="F5" s="114" t="s">
        <v>52</v>
      </c>
    </row>
    <row r="6" spans="1:6" ht="17.25" customHeight="1">
      <c r="A6" s="170" t="s">
        <v>142</v>
      </c>
      <c r="B6" s="121">
        <v>9527.31</v>
      </c>
      <c r="C6" s="170" t="s">
        <v>142</v>
      </c>
      <c r="D6" s="124">
        <v>9527.31</v>
      </c>
      <c r="E6" s="123" t="s">
        <v>142</v>
      </c>
      <c r="F6" s="121">
        <v>9527.31</v>
      </c>
    </row>
    <row r="7" spans="1:6" ht="17.25" customHeight="1">
      <c r="A7" s="116" t="s">
        <v>143</v>
      </c>
      <c r="B7" s="121">
        <v>9527.31</v>
      </c>
      <c r="C7" s="171" t="s">
        <v>57</v>
      </c>
      <c r="D7" s="124">
        <v>0</v>
      </c>
      <c r="E7" s="123" t="s">
        <v>58</v>
      </c>
      <c r="F7" s="121">
        <v>6257.59</v>
      </c>
    </row>
    <row r="8" spans="1:8" ht="17.25" customHeight="1">
      <c r="A8" s="172" t="s">
        <v>144</v>
      </c>
      <c r="B8" s="173">
        <v>3269.72</v>
      </c>
      <c r="C8" s="171" t="s">
        <v>60</v>
      </c>
      <c r="D8" s="124"/>
      <c r="E8" s="123" t="s">
        <v>61</v>
      </c>
      <c r="F8" s="173">
        <v>6075.21</v>
      </c>
      <c r="H8" s="66"/>
    </row>
    <row r="9" spans="1:6" ht="17.25" customHeight="1">
      <c r="A9" s="116" t="s">
        <v>145</v>
      </c>
      <c r="B9" s="119"/>
      <c r="C9" s="171" t="s">
        <v>63</v>
      </c>
      <c r="D9" s="124"/>
      <c r="E9" s="123" t="s">
        <v>64</v>
      </c>
      <c r="F9" s="173">
        <v>78.01</v>
      </c>
    </row>
    <row r="10" spans="1:6" ht="17.25" customHeight="1">
      <c r="A10" s="116" t="s">
        <v>146</v>
      </c>
      <c r="B10" s="119"/>
      <c r="C10" s="171" t="s">
        <v>66</v>
      </c>
      <c r="D10" s="124"/>
      <c r="E10" s="123" t="s">
        <v>67</v>
      </c>
      <c r="F10" s="173">
        <v>104.37</v>
      </c>
    </row>
    <row r="11" spans="1:6" ht="17.25" customHeight="1">
      <c r="A11" s="116"/>
      <c r="B11" s="119"/>
      <c r="C11" s="171" t="s">
        <v>69</v>
      </c>
      <c r="D11" s="174">
        <v>5874.88</v>
      </c>
      <c r="E11" s="123" t="s">
        <v>70</v>
      </c>
      <c r="F11" s="119"/>
    </row>
    <row r="12" spans="1:6" ht="17.25" customHeight="1">
      <c r="A12" s="116"/>
      <c r="B12" s="119"/>
      <c r="C12" s="171" t="s">
        <v>72</v>
      </c>
      <c r="D12" s="124"/>
      <c r="E12" s="123" t="s">
        <v>73</v>
      </c>
      <c r="F12" s="121">
        <v>3269.72</v>
      </c>
    </row>
    <row r="13" spans="1:6" ht="17.25" customHeight="1">
      <c r="A13" s="116"/>
      <c r="B13" s="119"/>
      <c r="C13" s="171" t="s">
        <v>75</v>
      </c>
      <c r="D13" s="175">
        <v>55</v>
      </c>
      <c r="E13" s="176" t="s">
        <v>61</v>
      </c>
      <c r="F13" s="124"/>
    </row>
    <row r="14" spans="1:6" ht="17.25" customHeight="1">
      <c r="A14" s="116"/>
      <c r="B14" s="119"/>
      <c r="C14" s="171" t="s">
        <v>77</v>
      </c>
      <c r="D14" s="175">
        <v>394.67</v>
      </c>
      <c r="E14" s="176" t="s">
        <v>64</v>
      </c>
      <c r="F14" s="124"/>
    </row>
    <row r="15" spans="1:6" ht="17.25" customHeight="1">
      <c r="A15" s="177"/>
      <c r="B15" s="119"/>
      <c r="C15" s="171" t="s">
        <v>79</v>
      </c>
      <c r="D15" s="124"/>
      <c r="E15" s="176" t="s">
        <v>80</v>
      </c>
      <c r="F15" s="124"/>
    </row>
    <row r="16" spans="1:6" ht="17.25" customHeight="1">
      <c r="A16" s="177"/>
      <c r="B16" s="119"/>
      <c r="C16" s="171" t="s">
        <v>82</v>
      </c>
      <c r="D16" s="175">
        <v>2909.65</v>
      </c>
      <c r="E16" s="176" t="s">
        <v>83</v>
      </c>
      <c r="F16" s="124"/>
    </row>
    <row r="17" spans="1:6" ht="17.25" customHeight="1">
      <c r="A17" s="177"/>
      <c r="B17" s="119"/>
      <c r="C17" s="171" t="s">
        <v>85</v>
      </c>
      <c r="D17" s="124"/>
      <c r="E17" s="176" t="s">
        <v>86</v>
      </c>
      <c r="F17" s="124"/>
    </row>
    <row r="18" spans="1:6" ht="17.25" customHeight="1">
      <c r="A18" s="177"/>
      <c r="B18" s="117"/>
      <c r="C18" s="171" t="s">
        <v>87</v>
      </c>
      <c r="D18" s="124"/>
      <c r="E18" s="176" t="s">
        <v>88</v>
      </c>
      <c r="F18" s="124"/>
    </row>
    <row r="19" spans="1:6" ht="17.25" customHeight="1">
      <c r="A19" s="125"/>
      <c r="B19" s="126"/>
      <c r="C19" s="171" t="s">
        <v>89</v>
      </c>
      <c r="D19" s="124">
        <v>1.8</v>
      </c>
      <c r="E19" s="176" t="s">
        <v>90</v>
      </c>
      <c r="F19" s="124"/>
    </row>
    <row r="20" spans="1:6" ht="17.25" customHeight="1">
      <c r="A20" s="125"/>
      <c r="B20" s="117"/>
      <c r="C20" s="171" t="s">
        <v>91</v>
      </c>
      <c r="D20" s="124"/>
      <c r="E20" s="176" t="s">
        <v>92</v>
      </c>
      <c r="F20" s="124"/>
    </row>
    <row r="21" spans="1:6" ht="17.25" customHeight="1">
      <c r="A21" s="78"/>
      <c r="B21" s="117"/>
      <c r="C21" s="171" t="s">
        <v>93</v>
      </c>
      <c r="D21" s="124"/>
      <c r="E21" s="176" t="s">
        <v>94</v>
      </c>
      <c r="F21" s="124"/>
    </row>
    <row r="22" spans="1:6" ht="17.25" customHeight="1">
      <c r="A22" s="79"/>
      <c r="B22" s="117"/>
      <c r="C22" s="171" t="s">
        <v>95</v>
      </c>
      <c r="D22" s="124"/>
      <c r="E22" s="178" t="s">
        <v>96</v>
      </c>
      <c r="F22" s="124">
        <v>3269.72</v>
      </c>
    </row>
    <row r="23" spans="1:6" ht="17.25" customHeight="1">
      <c r="A23" s="179"/>
      <c r="B23" s="117"/>
      <c r="C23" s="171" t="s">
        <v>97</v>
      </c>
      <c r="D23" s="124"/>
      <c r="E23" s="127" t="s">
        <v>98</v>
      </c>
      <c r="F23" s="119"/>
    </row>
    <row r="24" spans="1:6" ht="17.25" customHeight="1">
      <c r="A24" s="179"/>
      <c r="B24" s="117"/>
      <c r="C24" s="171" t="s">
        <v>99</v>
      </c>
      <c r="D24" s="124"/>
      <c r="E24" s="127" t="s">
        <v>100</v>
      </c>
      <c r="F24" s="119"/>
    </row>
    <row r="25" spans="1:7" ht="17.25" customHeight="1">
      <c r="A25" s="179"/>
      <c r="B25" s="117"/>
      <c r="C25" s="171" t="s">
        <v>101</v>
      </c>
      <c r="D25" s="124"/>
      <c r="E25" s="127" t="s">
        <v>102</v>
      </c>
      <c r="F25" s="119"/>
      <c r="G25" s="66"/>
    </row>
    <row r="26" spans="1:8" ht="17.25" customHeight="1">
      <c r="A26" s="179"/>
      <c r="B26" s="117"/>
      <c r="C26" s="171" t="s">
        <v>103</v>
      </c>
      <c r="D26" s="124">
        <v>291.31</v>
      </c>
      <c r="E26" s="123"/>
      <c r="F26" s="119"/>
      <c r="G26" s="66"/>
      <c r="H26" s="66"/>
    </row>
    <row r="27" spans="1:8" ht="17.25" customHeight="1">
      <c r="A27" s="79"/>
      <c r="B27" s="126"/>
      <c r="C27" s="171" t="s">
        <v>104</v>
      </c>
      <c r="D27" s="124"/>
      <c r="E27" s="123"/>
      <c r="F27" s="119"/>
      <c r="G27" s="66"/>
      <c r="H27" s="66"/>
    </row>
    <row r="28" spans="1:8" ht="17.25" customHeight="1">
      <c r="A28" s="179"/>
      <c r="B28" s="117"/>
      <c r="C28" s="171" t="s">
        <v>105</v>
      </c>
      <c r="D28" s="124"/>
      <c r="E28" s="123"/>
      <c r="F28" s="119"/>
      <c r="G28" s="66"/>
      <c r="H28" s="66"/>
    </row>
    <row r="29" spans="1:8" ht="17.25" customHeight="1">
      <c r="A29" s="79"/>
      <c r="B29" s="126"/>
      <c r="C29" s="171" t="s">
        <v>106</v>
      </c>
      <c r="D29" s="124"/>
      <c r="E29" s="123"/>
      <c r="F29" s="119"/>
      <c r="G29" s="66"/>
      <c r="H29" s="66"/>
    </row>
    <row r="30" spans="1:7" ht="17.25" customHeight="1">
      <c r="A30" s="79"/>
      <c r="B30" s="117"/>
      <c r="C30" s="171" t="s">
        <v>107</v>
      </c>
      <c r="D30" s="119"/>
      <c r="E30" s="123"/>
      <c r="F30" s="119"/>
      <c r="G30" s="66"/>
    </row>
    <row r="31" spans="1:6" ht="17.25" customHeight="1">
      <c r="A31" s="79"/>
      <c r="B31" s="117"/>
      <c r="C31" s="171" t="s">
        <v>108</v>
      </c>
      <c r="D31" s="119"/>
      <c r="E31" s="123"/>
      <c r="F31" s="119"/>
    </row>
    <row r="32" spans="1:6" ht="17.25" customHeight="1">
      <c r="A32" s="79"/>
      <c r="B32" s="117"/>
      <c r="C32" s="171" t="s">
        <v>109</v>
      </c>
      <c r="D32" s="119"/>
      <c r="E32" s="123"/>
      <c r="F32" s="119"/>
    </row>
    <row r="33" spans="1:8" ht="17.25" customHeight="1">
      <c r="A33" s="79"/>
      <c r="B33" s="117"/>
      <c r="C33" s="171" t="s">
        <v>110</v>
      </c>
      <c r="D33" s="119"/>
      <c r="E33" s="123"/>
      <c r="F33" s="119"/>
      <c r="G33" s="66"/>
      <c r="H33" s="66"/>
    </row>
    <row r="34" spans="1:6" ht="17.25" customHeight="1">
      <c r="A34" s="78"/>
      <c r="B34" s="117"/>
      <c r="C34" s="171" t="s">
        <v>111</v>
      </c>
      <c r="D34" s="119"/>
      <c r="E34" s="123"/>
      <c r="F34" s="119"/>
    </row>
    <row r="35" spans="1:6" ht="17.25" customHeight="1">
      <c r="A35" s="79"/>
      <c r="B35" s="117"/>
      <c r="C35" s="118"/>
      <c r="D35" s="128"/>
      <c r="E35" s="116"/>
      <c r="F35" s="180"/>
    </row>
    <row r="36" spans="1:6" ht="17.25" customHeight="1">
      <c r="A36" s="115" t="s">
        <v>112</v>
      </c>
      <c r="B36" s="130">
        <f>B6</f>
        <v>9527.31</v>
      </c>
      <c r="C36" s="115" t="s">
        <v>113</v>
      </c>
      <c r="D36" s="131">
        <f>D6</f>
        <v>9527.31</v>
      </c>
      <c r="E36" s="115" t="s">
        <v>113</v>
      </c>
      <c r="F36" s="181">
        <f>SUM(F6)</f>
        <v>9527.31</v>
      </c>
    </row>
    <row r="37" spans="1:6" ht="17.25" customHeight="1">
      <c r="A37" s="171" t="s">
        <v>118</v>
      </c>
      <c r="B37" s="182">
        <f>B38+B39</f>
        <v>0</v>
      </c>
      <c r="C37" s="177" t="s">
        <v>115</v>
      </c>
      <c r="D37" s="128"/>
      <c r="E37" s="177" t="s">
        <v>115</v>
      </c>
      <c r="F37" s="180">
        <f>D37</f>
        <v>0</v>
      </c>
    </row>
    <row r="38" spans="1:6" ht="17.25" customHeight="1">
      <c r="A38" s="171" t="s">
        <v>119</v>
      </c>
      <c r="B38" s="117"/>
      <c r="C38" s="125"/>
      <c r="D38" s="119"/>
      <c r="E38" s="125"/>
      <c r="F38" s="119"/>
    </row>
    <row r="39" spans="1:6" ht="17.25" customHeight="1">
      <c r="A39" s="171" t="s">
        <v>147</v>
      </c>
      <c r="B39" s="117"/>
      <c r="C39" s="183"/>
      <c r="D39" s="184"/>
      <c r="E39" s="79"/>
      <c r="F39" s="128"/>
    </row>
    <row r="40" spans="1:6" ht="17.25" customHeight="1">
      <c r="A40" s="79"/>
      <c r="B40" s="117"/>
      <c r="C40" s="78"/>
      <c r="D40" s="184"/>
      <c r="E40" s="78"/>
      <c r="F40" s="184"/>
    </row>
    <row r="41" spans="1:6" ht="17.25" customHeight="1">
      <c r="A41" s="114" t="s">
        <v>121</v>
      </c>
      <c r="B41" s="130">
        <f>B36+B37</f>
        <v>9527.31</v>
      </c>
      <c r="C41" s="185" t="s">
        <v>122</v>
      </c>
      <c r="D41" s="131">
        <f>D37+D36</f>
        <v>9527.31</v>
      </c>
      <c r="E41" s="114" t="s">
        <v>122</v>
      </c>
      <c r="F41" s="121">
        <f>F36+F37</f>
        <v>9527.31</v>
      </c>
    </row>
    <row r="42" spans="4:6" ht="12.75" customHeight="1">
      <c r="D42" s="66"/>
      <c r="F42" s="66"/>
    </row>
    <row r="43" spans="4:6" ht="12.75" customHeight="1">
      <c r="D43" s="66"/>
      <c r="F43" s="66"/>
    </row>
    <row r="44" spans="4:6" ht="12.75" customHeight="1">
      <c r="D44" s="66"/>
      <c r="F44" s="66"/>
    </row>
    <row r="45" spans="4:6" ht="12.75" customHeight="1">
      <c r="D45" s="66"/>
      <c r="F45" s="66"/>
    </row>
    <row r="46" spans="4:6" ht="12.75" customHeight="1">
      <c r="D46" s="66"/>
      <c r="F46" s="66"/>
    </row>
    <row r="47" spans="4:6" ht="12.75" customHeight="1">
      <c r="D47" s="66"/>
      <c r="F47" s="66"/>
    </row>
    <row r="48" spans="4:6" ht="12.75" customHeight="1">
      <c r="D48" s="66"/>
      <c r="F48" s="66"/>
    </row>
    <row r="49" spans="4:6" ht="12.75" customHeight="1">
      <c r="D49" s="66"/>
      <c r="F49" s="66"/>
    </row>
    <row r="50" spans="4:6" ht="12.75" customHeight="1">
      <c r="D50" s="66"/>
      <c r="F50" s="66"/>
    </row>
    <row r="51" spans="4:6" ht="12.75" customHeight="1">
      <c r="D51" s="66"/>
      <c r="F51" s="66"/>
    </row>
    <row r="52" spans="4:6" ht="12.75" customHeight="1">
      <c r="D52" s="66"/>
      <c r="F52" s="66"/>
    </row>
    <row r="53" spans="4:6" ht="12.75" customHeight="1">
      <c r="D53" s="66"/>
      <c r="F53" s="66"/>
    </row>
    <row r="54" spans="4:6" ht="12.75" customHeight="1">
      <c r="D54" s="66"/>
      <c r="F54" s="66"/>
    </row>
    <row r="55" ht="12.75" customHeight="1">
      <c r="F55" s="66"/>
    </row>
    <row r="56" ht="12.75" customHeight="1">
      <c r="F56" s="66"/>
    </row>
    <row r="57" ht="12.75" customHeight="1">
      <c r="F57" s="66"/>
    </row>
    <row r="58" ht="12.75" customHeight="1">
      <c r="F58" s="66"/>
    </row>
    <row r="59" ht="12.75" customHeight="1">
      <c r="F59" s="66"/>
    </row>
    <row r="60" ht="12.75" customHeight="1">
      <c r="F60" s="66"/>
    </row>
  </sheetData>
  <sheetProtection/>
  <mergeCells count="4">
    <mergeCell ref="A2:F2"/>
    <mergeCell ref="A3:B3"/>
    <mergeCell ref="A4:B4"/>
    <mergeCell ref="C4:F4"/>
  </mergeCells>
  <printOptions horizontalCentered="1"/>
  <pageMargins left="0.75" right="0.75" top="0.7900000000000001" bottom="1" header="0" footer="0"/>
  <pageSetup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showGridLines="0" showZeros="0" workbookViewId="0" topLeftCell="A1">
      <selection activeCell="A2" sqref="A2:G2"/>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6" t="s">
        <v>19</v>
      </c>
    </row>
    <row r="2" spans="1:7" ht="28.5" customHeight="1">
      <c r="A2" s="7" t="s">
        <v>20</v>
      </c>
      <c r="B2" s="7"/>
      <c r="C2" s="7"/>
      <c r="D2" s="7"/>
      <c r="E2" s="7"/>
      <c r="F2" s="7"/>
      <c r="G2" s="7"/>
    </row>
    <row r="3" ht="22.5" customHeight="1">
      <c r="G3" s="3" t="s">
        <v>48</v>
      </c>
    </row>
    <row r="4" spans="1:7" ht="23.25" customHeight="1">
      <c r="A4" s="87" t="s">
        <v>148</v>
      </c>
      <c r="B4" s="87" t="s">
        <v>149</v>
      </c>
      <c r="C4" s="87" t="s">
        <v>128</v>
      </c>
      <c r="D4" s="87" t="s">
        <v>150</v>
      </c>
      <c r="E4" s="87" t="s">
        <v>151</v>
      </c>
      <c r="F4" s="87" t="s">
        <v>152</v>
      </c>
      <c r="G4" s="87" t="s">
        <v>153</v>
      </c>
    </row>
    <row r="5" spans="1:7" ht="23.25" customHeight="1">
      <c r="A5" s="139" t="s">
        <v>138</v>
      </c>
      <c r="B5" s="139" t="s">
        <v>138</v>
      </c>
      <c r="C5" s="139">
        <v>1</v>
      </c>
      <c r="D5" s="139">
        <v>2</v>
      </c>
      <c r="E5" s="139">
        <v>3</v>
      </c>
      <c r="F5" s="139">
        <v>4</v>
      </c>
      <c r="G5" s="87" t="s">
        <v>138</v>
      </c>
    </row>
    <row r="6" spans="1:7" ht="18.75" customHeight="1">
      <c r="A6" s="139"/>
      <c r="B6" s="139"/>
      <c r="C6" s="159">
        <f>C7+C15+C21+C26+C29</f>
        <v>9527.31</v>
      </c>
      <c r="D6" s="159">
        <f>D7+D21+D26+D29</f>
        <v>6181.38</v>
      </c>
      <c r="E6" s="159">
        <f>E7+E21+E26</f>
        <v>78.01</v>
      </c>
      <c r="F6" s="159">
        <f>F7+F15+F21+F26</f>
        <v>3267.92</v>
      </c>
      <c r="G6" s="87"/>
    </row>
    <row r="7" spans="1:7" ht="18.75" customHeight="1">
      <c r="A7" s="160">
        <v>205</v>
      </c>
      <c r="B7" s="143" t="s">
        <v>154</v>
      </c>
      <c r="C7" s="144">
        <v>6162.66</v>
      </c>
      <c r="D7" s="144">
        <v>4213.92</v>
      </c>
      <c r="E7" s="144">
        <v>43.74</v>
      </c>
      <c r="F7" s="144">
        <v>1905</v>
      </c>
      <c r="G7" s="161"/>
    </row>
    <row r="8" spans="1:7" ht="18.75" customHeight="1">
      <c r="A8" s="160">
        <v>20501</v>
      </c>
      <c r="B8" s="143" t="s">
        <v>155</v>
      </c>
      <c r="C8" s="144">
        <v>36</v>
      </c>
      <c r="D8" s="144"/>
      <c r="E8" s="144"/>
      <c r="F8" s="144">
        <v>36</v>
      </c>
      <c r="G8" s="161"/>
    </row>
    <row r="9" spans="1:7" ht="18.75" customHeight="1">
      <c r="A9" s="160">
        <v>2050199</v>
      </c>
      <c r="B9" s="143" t="s">
        <v>156</v>
      </c>
      <c r="C9" s="144">
        <v>36</v>
      </c>
      <c r="D9" s="144"/>
      <c r="E9" s="144"/>
      <c r="F9" s="144">
        <v>36</v>
      </c>
      <c r="G9" s="161"/>
    </row>
    <row r="10" spans="1:7" ht="18.75" customHeight="1">
      <c r="A10" s="160">
        <v>20502</v>
      </c>
      <c r="B10" s="143" t="s">
        <v>157</v>
      </c>
      <c r="C10" s="144">
        <v>6126.66</v>
      </c>
      <c r="D10" s="144">
        <v>4213.92</v>
      </c>
      <c r="E10" s="144">
        <v>43.74</v>
      </c>
      <c r="F10" s="144">
        <v>1869</v>
      </c>
      <c r="G10" s="161"/>
    </row>
    <row r="11" spans="1:7" ht="18.75" customHeight="1">
      <c r="A11" s="160">
        <v>2050201</v>
      </c>
      <c r="B11" s="143" t="s">
        <v>158</v>
      </c>
      <c r="C11" s="144">
        <v>171.56</v>
      </c>
      <c r="D11" s="144">
        <v>168.8</v>
      </c>
      <c r="E11" s="144">
        <v>2.76</v>
      </c>
      <c r="F11" s="144"/>
      <c r="G11" s="161"/>
    </row>
    <row r="12" spans="1:7" ht="18.75" customHeight="1">
      <c r="A12" s="160">
        <v>2050202</v>
      </c>
      <c r="B12" s="143" t="s">
        <v>159</v>
      </c>
      <c r="C12" s="144">
        <v>2648.96</v>
      </c>
      <c r="D12" s="144">
        <v>2620.21</v>
      </c>
      <c r="E12" s="144">
        <v>28.74</v>
      </c>
      <c r="F12" s="144"/>
      <c r="G12" s="161"/>
    </row>
    <row r="13" spans="1:7" ht="18.75" customHeight="1">
      <c r="A13" s="160">
        <v>2050203</v>
      </c>
      <c r="B13" s="143" t="s">
        <v>160</v>
      </c>
      <c r="C13" s="144">
        <v>1437.14</v>
      </c>
      <c r="D13" s="144">
        <v>1424.9</v>
      </c>
      <c r="E13" s="144">
        <v>12.24</v>
      </c>
      <c r="F13" s="144"/>
      <c r="G13" s="161"/>
    </row>
    <row r="14" spans="1:7" ht="18.75" customHeight="1">
      <c r="A14" s="160">
        <v>2050299</v>
      </c>
      <c r="B14" s="143" t="s">
        <v>161</v>
      </c>
      <c r="C14" s="144">
        <v>1869</v>
      </c>
      <c r="D14" s="144"/>
      <c r="E14" s="144"/>
      <c r="F14" s="144">
        <v>1869</v>
      </c>
      <c r="G14" s="162"/>
    </row>
    <row r="15" spans="1:7" ht="18.75" customHeight="1">
      <c r="A15" s="160">
        <v>207</v>
      </c>
      <c r="B15" s="143" t="s">
        <v>162</v>
      </c>
      <c r="C15" s="144">
        <v>55</v>
      </c>
      <c r="D15" s="144"/>
      <c r="E15" s="144"/>
      <c r="F15" s="144">
        <v>55</v>
      </c>
      <c r="G15" s="162"/>
    </row>
    <row r="16" spans="1:7" ht="18.75" customHeight="1">
      <c r="A16" s="160">
        <v>20701</v>
      </c>
      <c r="B16" s="143" t="s">
        <v>163</v>
      </c>
      <c r="C16" s="144">
        <v>35</v>
      </c>
      <c r="D16" s="144"/>
      <c r="E16" s="144"/>
      <c r="F16" s="144">
        <v>35</v>
      </c>
      <c r="G16" s="162"/>
    </row>
    <row r="17" spans="1:7" ht="18.75" customHeight="1">
      <c r="A17" s="160">
        <v>2070108</v>
      </c>
      <c r="B17" s="143" t="s">
        <v>164</v>
      </c>
      <c r="C17" s="144">
        <v>28</v>
      </c>
      <c r="D17" s="144"/>
      <c r="E17" s="144"/>
      <c r="F17" s="144">
        <v>28</v>
      </c>
      <c r="G17" s="162"/>
    </row>
    <row r="18" spans="1:7" ht="18.75" customHeight="1">
      <c r="A18" s="160">
        <v>2070109</v>
      </c>
      <c r="B18" s="143" t="s">
        <v>165</v>
      </c>
      <c r="C18" s="144">
        <v>7</v>
      </c>
      <c r="D18" s="144"/>
      <c r="E18" s="144"/>
      <c r="F18" s="144">
        <v>7</v>
      </c>
      <c r="G18" s="162"/>
    </row>
    <row r="19" spans="1:7" ht="18.75" customHeight="1">
      <c r="A19" s="160">
        <v>20703</v>
      </c>
      <c r="B19" s="143" t="s">
        <v>166</v>
      </c>
      <c r="C19" s="144">
        <v>20</v>
      </c>
      <c r="D19" s="144"/>
      <c r="E19" s="144"/>
      <c r="F19" s="144">
        <v>20</v>
      </c>
      <c r="G19" s="162"/>
    </row>
    <row r="20" spans="1:7" ht="18.75" customHeight="1">
      <c r="A20" s="160">
        <v>2070308</v>
      </c>
      <c r="B20" s="143" t="s">
        <v>167</v>
      </c>
      <c r="C20" s="144">
        <v>20</v>
      </c>
      <c r="D20" s="144"/>
      <c r="E20" s="144"/>
      <c r="F20" s="144">
        <v>20</v>
      </c>
      <c r="G20" s="162"/>
    </row>
    <row r="21" spans="1:7" ht="18.75" customHeight="1">
      <c r="A21" s="160">
        <v>208</v>
      </c>
      <c r="B21" s="143" t="s">
        <v>168</v>
      </c>
      <c r="C21" s="144">
        <v>398.2</v>
      </c>
      <c r="D21" s="144">
        <v>47.93</v>
      </c>
      <c r="E21" s="144">
        <v>19.27</v>
      </c>
      <c r="F21" s="144">
        <v>331</v>
      </c>
      <c r="G21" s="161"/>
    </row>
    <row r="22" spans="1:7" ht="18.75" customHeight="1">
      <c r="A22" s="160">
        <v>20801</v>
      </c>
      <c r="B22" s="143" t="s">
        <v>169</v>
      </c>
      <c r="C22" s="144">
        <v>398.2</v>
      </c>
      <c r="D22" s="144">
        <v>47.93</v>
      </c>
      <c r="E22" s="144">
        <v>19.27</v>
      </c>
      <c r="F22" s="144">
        <v>331</v>
      </c>
      <c r="G22" s="161"/>
    </row>
    <row r="23" spans="1:7" ht="18.75" customHeight="1">
      <c r="A23" s="160">
        <v>2080101</v>
      </c>
      <c r="B23" s="143" t="s">
        <v>170</v>
      </c>
      <c r="C23" s="144">
        <v>67.2</v>
      </c>
      <c r="D23" s="144">
        <v>47.93</v>
      </c>
      <c r="E23" s="144">
        <v>19.27</v>
      </c>
      <c r="F23" s="144"/>
      <c r="G23" s="161"/>
    </row>
    <row r="24" spans="1:7" ht="18.75" customHeight="1">
      <c r="A24" s="160">
        <v>2080102</v>
      </c>
      <c r="B24" s="143" t="s">
        <v>171</v>
      </c>
      <c r="C24" s="144">
        <v>69.2</v>
      </c>
      <c r="D24" s="144"/>
      <c r="E24" s="144"/>
      <c r="F24" s="144">
        <v>69.2</v>
      </c>
      <c r="G24" s="161"/>
    </row>
    <row r="25" spans="1:7" ht="25.5" customHeight="1">
      <c r="A25" s="160">
        <v>2080199</v>
      </c>
      <c r="B25" s="143" t="s">
        <v>172</v>
      </c>
      <c r="C25" s="144">
        <v>261.8</v>
      </c>
      <c r="D25" s="144"/>
      <c r="E25" s="144"/>
      <c r="F25" s="144">
        <v>261.8</v>
      </c>
      <c r="G25" s="161"/>
    </row>
    <row r="26" spans="1:7" ht="18.75" customHeight="1">
      <c r="A26" s="160">
        <v>210</v>
      </c>
      <c r="B26" s="143" t="s">
        <v>173</v>
      </c>
      <c r="C26" s="144">
        <v>2909.65</v>
      </c>
      <c r="D26" s="144">
        <v>1917.73</v>
      </c>
      <c r="E26" s="144">
        <v>15</v>
      </c>
      <c r="F26" s="144">
        <v>976.92</v>
      </c>
      <c r="G26" s="161"/>
    </row>
    <row r="27" spans="1:7" ht="18.75" customHeight="1">
      <c r="A27" s="160">
        <v>21002</v>
      </c>
      <c r="B27" s="143" t="s">
        <v>171</v>
      </c>
      <c r="C27" s="144">
        <v>2909.65</v>
      </c>
      <c r="D27" s="144">
        <v>1917.73</v>
      </c>
      <c r="E27" s="144">
        <v>15</v>
      </c>
      <c r="F27" s="144">
        <v>976.92</v>
      </c>
      <c r="G27" s="161"/>
    </row>
    <row r="28" spans="1:7" ht="18.75" customHeight="1">
      <c r="A28" s="160">
        <v>2100201</v>
      </c>
      <c r="B28" s="143" t="s">
        <v>174</v>
      </c>
      <c r="C28" s="144">
        <v>2909.65</v>
      </c>
      <c r="D28" s="144">
        <v>1917.73</v>
      </c>
      <c r="E28" s="144">
        <v>15</v>
      </c>
      <c r="F28" s="144">
        <v>976.92</v>
      </c>
      <c r="G28" s="161"/>
    </row>
    <row r="29" spans="1:7" ht="18.75" customHeight="1">
      <c r="A29" s="160">
        <v>213</v>
      </c>
      <c r="B29" s="143" t="s">
        <v>175</v>
      </c>
      <c r="C29" s="144">
        <v>1.8</v>
      </c>
      <c r="D29" s="144">
        <v>1.8</v>
      </c>
      <c r="E29" s="144"/>
      <c r="F29" s="144"/>
      <c r="G29" s="161"/>
    </row>
    <row r="30" spans="1:7" ht="18.75" customHeight="1">
      <c r="A30" s="160">
        <v>21302</v>
      </c>
      <c r="B30" s="143" t="s">
        <v>171</v>
      </c>
      <c r="C30" s="144">
        <v>1.8</v>
      </c>
      <c r="D30" s="144">
        <v>1.8</v>
      </c>
      <c r="E30" s="144"/>
      <c r="F30" s="144"/>
      <c r="G30" s="161"/>
    </row>
    <row r="31" spans="1:7" ht="18.75" customHeight="1">
      <c r="A31" s="160">
        <v>2130299</v>
      </c>
      <c r="B31" s="160" t="s">
        <v>176</v>
      </c>
      <c r="C31" s="163">
        <v>1.8</v>
      </c>
      <c r="D31" s="163">
        <v>1.8</v>
      </c>
      <c r="E31" s="163"/>
      <c r="F31" s="163"/>
      <c r="G31" s="164"/>
    </row>
  </sheetData>
  <sheetProtection/>
  <mergeCells count="1">
    <mergeCell ref="A2:G2"/>
  </mergeCells>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dimension ref="A1:F76"/>
  <sheetViews>
    <sheetView showGridLines="0" showZeros="0" tabSelected="1" workbookViewId="0" topLeftCell="A1">
      <selection activeCell="A2" sqref="A2"/>
    </sheetView>
  </sheetViews>
  <sheetFormatPr defaultColWidth="9.16015625" defaultRowHeight="12.75" customHeight="1"/>
  <cols>
    <col min="1" max="1" width="19" style="146" customWidth="1"/>
    <col min="2" max="2" width="31.66015625" style="146" customWidth="1"/>
    <col min="3" max="5" width="21.33203125" style="146" customWidth="1"/>
    <col min="6" max="6" width="17.66015625" style="146" customWidth="1"/>
    <col min="7" max="16384" width="9.16015625" style="146" customWidth="1"/>
  </cols>
  <sheetData>
    <row r="1" s="146" customFormat="1" ht="30" customHeight="1">
      <c r="A1" s="149" t="s">
        <v>21</v>
      </c>
    </row>
    <row r="2" spans="1:6" s="146" customFormat="1" ht="28.5" customHeight="1">
      <c r="A2" s="150" t="s">
        <v>22</v>
      </c>
      <c r="B2" s="151"/>
      <c r="C2" s="151"/>
      <c r="D2" s="151"/>
      <c r="E2" s="151"/>
      <c r="F2" s="151"/>
    </row>
    <row r="3" s="146" customFormat="1" ht="22.5" customHeight="1">
      <c r="F3" s="152" t="s">
        <v>48</v>
      </c>
    </row>
    <row r="4" spans="1:6" s="147" customFormat="1" ht="22.5" customHeight="1">
      <c r="A4" s="153" t="s">
        <v>177</v>
      </c>
      <c r="B4" s="153" t="s">
        <v>178</v>
      </c>
      <c r="C4" s="153" t="s">
        <v>128</v>
      </c>
      <c r="D4" s="153" t="s">
        <v>150</v>
      </c>
      <c r="E4" s="153" t="s">
        <v>151</v>
      </c>
      <c r="F4" s="153" t="s">
        <v>152</v>
      </c>
    </row>
    <row r="5" spans="1:6" s="146" customFormat="1" ht="15.75" customHeight="1">
      <c r="A5" s="154" t="s">
        <v>138</v>
      </c>
      <c r="B5" s="154" t="s">
        <v>138</v>
      </c>
      <c r="C5" s="155">
        <v>1</v>
      </c>
      <c r="D5" s="155">
        <v>2</v>
      </c>
      <c r="E5" s="155">
        <v>3</v>
      </c>
      <c r="F5" s="155">
        <v>4</v>
      </c>
    </row>
    <row r="6" spans="1:6" s="146" customFormat="1" ht="12.75" customHeight="1">
      <c r="A6" s="156"/>
      <c r="B6" s="157" t="s">
        <v>128</v>
      </c>
      <c r="C6" s="119">
        <v>9527.31</v>
      </c>
      <c r="D6" s="135">
        <v>6194.58</v>
      </c>
      <c r="E6" s="135">
        <f>E52+E53+E55+E57+E60+E63+E64+E65+E66</f>
        <v>63.012691000000004</v>
      </c>
      <c r="F6" s="119">
        <f>F9+F11+F14+F15+F17+F20+F21+F23+F26</f>
        <v>3269.7200000000003</v>
      </c>
    </row>
    <row r="7" spans="1:6" s="146" customFormat="1" ht="12.75" customHeight="1">
      <c r="A7" s="136" t="s">
        <v>179</v>
      </c>
      <c r="B7" s="137" t="s">
        <v>154</v>
      </c>
      <c r="C7" s="119">
        <v>1905</v>
      </c>
      <c r="D7" s="135"/>
      <c r="E7" s="135"/>
      <c r="F7" s="119">
        <v>1905</v>
      </c>
    </row>
    <row r="8" spans="1:6" s="146" customFormat="1" ht="12.75" customHeight="1">
      <c r="A8" s="158">
        <v>20501</v>
      </c>
      <c r="B8" s="136" t="s">
        <v>155</v>
      </c>
      <c r="C8" s="119">
        <v>36</v>
      </c>
      <c r="D8" s="135"/>
      <c r="E8" s="135"/>
      <c r="F8" s="119">
        <v>36</v>
      </c>
    </row>
    <row r="9" spans="1:6" s="146" customFormat="1" ht="12.75" customHeight="1">
      <c r="A9" s="158">
        <v>2050199</v>
      </c>
      <c r="B9" s="136" t="s">
        <v>156</v>
      </c>
      <c r="C9" s="119">
        <v>36</v>
      </c>
      <c r="D9" s="135"/>
      <c r="E9" s="135"/>
      <c r="F9" s="119">
        <v>36</v>
      </c>
    </row>
    <row r="10" spans="1:6" s="146" customFormat="1" ht="12.75" customHeight="1">
      <c r="A10" s="136" t="s">
        <v>180</v>
      </c>
      <c r="B10" s="136" t="s">
        <v>157</v>
      </c>
      <c r="C10" s="119">
        <v>1869</v>
      </c>
      <c r="D10" s="135"/>
      <c r="E10" s="135"/>
      <c r="F10" s="119">
        <v>1869</v>
      </c>
    </row>
    <row r="11" spans="1:6" s="146" customFormat="1" ht="12.75" customHeight="1">
      <c r="A11" s="136" t="s">
        <v>181</v>
      </c>
      <c r="B11" s="137" t="s">
        <v>161</v>
      </c>
      <c r="C11" s="119">
        <v>1869</v>
      </c>
      <c r="D11" s="135"/>
      <c r="E11" s="135"/>
      <c r="F11" s="119">
        <v>1869</v>
      </c>
    </row>
    <row r="12" spans="1:6" s="146" customFormat="1" ht="12.75" customHeight="1">
      <c r="A12" s="158">
        <v>207</v>
      </c>
      <c r="B12" s="136" t="s">
        <v>162</v>
      </c>
      <c r="C12" s="119">
        <f>C14+C15+C17</f>
        <v>55</v>
      </c>
      <c r="D12" s="135"/>
      <c r="E12" s="135"/>
      <c r="F12" s="119">
        <v>55</v>
      </c>
    </row>
    <row r="13" spans="1:6" s="146" customFormat="1" ht="12.75" customHeight="1">
      <c r="A13" s="158">
        <v>20701</v>
      </c>
      <c r="B13" s="136" t="s">
        <v>163</v>
      </c>
      <c r="C13" s="119">
        <v>35</v>
      </c>
      <c r="D13" s="135"/>
      <c r="E13" s="135"/>
      <c r="F13" s="119">
        <v>35</v>
      </c>
    </row>
    <row r="14" spans="1:6" s="146" customFormat="1" ht="12.75" customHeight="1">
      <c r="A14" s="158">
        <v>2070108</v>
      </c>
      <c r="B14" s="136" t="s">
        <v>164</v>
      </c>
      <c r="C14" s="119">
        <v>28</v>
      </c>
      <c r="D14" s="135"/>
      <c r="E14" s="135"/>
      <c r="F14" s="119">
        <v>28</v>
      </c>
    </row>
    <row r="15" spans="1:6" s="146" customFormat="1" ht="12.75" customHeight="1">
      <c r="A15" s="158">
        <v>2070109</v>
      </c>
      <c r="B15" s="136" t="s">
        <v>165</v>
      </c>
      <c r="C15" s="119">
        <v>7</v>
      </c>
      <c r="D15" s="135"/>
      <c r="E15" s="135"/>
      <c r="F15" s="119">
        <v>7</v>
      </c>
    </row>
    <row r="16" spans="1:6" s="146" customFormat="1" ht="12.75" customHeight="1">
      <c r="A16" s="158">
        <v>20703</v>
      </c>
      <c r="B16" s="136" t="s">
        <v>166</v>
      </c>
      <c r="C16" s="119">
        <v>20</v>
      </c>
      <c r="D16" s="135"/>
      <c r="E16" s="135"/>
      <c r="F16" s="119">
        <v>20</v>
      </c>
    </row>
    <row r="17" spans="1:6" s="146" customFormat="1" ht="12.75" customHeight="1">
      <c r="A17" s="158">
        <v>2070308</v>
      </c>
      <c r="B17" s="136" t="s">
        <v>167</v>
      </c>
      <c r="C17" s="119">
        <v>20</v>
      </c>
      <c r="D17" s="135"/>
      <c r="E17" s="135"/>
      <c r="F17" s="119">
        <v>20</v>
      </c>
    </row>
    <row r="18" spans="1:6" s="146" customFormat="1" ht="12.75" customHeight="1">
      <c r="A18" s="158">
        <v>208</v>
      </c>
      <c r="B18" s="136" t="s">
        <v>168</v>
      </c>
      <c r="C18" s="119">
        <f>C20+C21</f>
        <v>331</v>
      </c>
      <c r="D18" s="135"/>
      <c r="E18" s="135"/>
      <c r="F18" s="119">
        <v>331</v>
      </c>
    </row>
    <row r="19" spans="1:6" s="146" customFormat="1" ht="12.75" customHeight="1">
      <c r="A19" s="158">
        <v>20801</v>
      </c>
      <c r="B19" s="136" t="s">
        <v>169</v>
      </c>
      <c r="C19" s="119">
        <v>331</v>
      </c>
      <c r="D19" s="135"/>
      <c r="E19" s="135"/>
      <c r="F19" s="119">
        <v>331</v>
      </c>
    </row>
    <row r="20" spans="1:6" s="146" customFormat="1" ht="12.75" customHeight="1">
      <c r="A20" s="158">
        <v>2080102</v>
      </c>
      <c r="B20" s="136" t="s">
        <v>170</v>
      </c>
      <c r="C20" s="119">
        <v>69.2</v>
      </c>
      <c r="D20" s="135"/>
      <c r="E20" s="135"/>
      <c r="F20" s="119">
        <v>69.2</v>
      </c>
    </row>
    <row r="21" spans="1:6" s="146" customFormat="1" ht="12.75" customHeight="1">
      <c r="A21" s="158">
        <v>2080199</v>
      </c>
      <c r="B21" s="136" t="s">
        <v>172</v>
      </c>
      <c r="C21" s="119">
        <v>261.8</v>
      </c>
      <c r="D21" s="135"/>
      <c r="E21" s="135"/>
      <c r="F21" s="119">
        <v>261.8</v>
      </c>
    </row>
    <row r="22" spans="1:6" s="146" customFormat="1" ht="12.75" customHeight="1">
      <c r="A22" s="158">
        <v>210</v>
      </c>
      <c r="B22" s="137" t="s">
        <v>173</v>
      </c>
      <c r="C22" s="119">
        <v>976.92</v>
      </c>
      <c r="D22" s="135"/>
      <c r="E22" s="135"/>
      <c r="F22" s="119">
        <v>976.92</v>
      </c>
    </row>
    <row r="23" spans="1:6" s="146" customFormat="1" ht="12.75" customHeight="1">
      <c r="A23" s="158">
        <v>2100201</v>
      </c>
      <c r="B23" s="137" t="s">
        <v>174</v>
      </c>
      <c r="C23" s="119">
        <v>976.92</v>
      </c>
      <c r="D23" s="135"/>
      <c r="E23" s="135"/>
      <c r="F23" s="119">
        <v>976.92</v>
      </c>
    </row>
    <row r="24" spans="1:6" s="146" customFormat="1" ht="12.75" customHeight="1">
      <c r="A24" s="158">
        <v>213</v>
      </c>
      <c r="B24" s="137" t="s">
        <v>175</v>
      </c>
      <c r="C24" s="119">
        <v>1.8</v>
      </c>
      <c r="D24" s="135"/>
      <c r="E24" s="135"/>
      <c r="F24" s="119">
        <v>1.8</v>
      </c>
    </row>
    <row r="25" spans="1:6" s="146" customFormat="1" ht="12.75" customHeight="1">
      <c r="A25" s="158">
        <v>21302</v>
      </c>
      <c r="B25" s="137" t="s">
        <v>171</v>
      </c>
      <c r="C25" s="119">
        <v>1.8</v>
      </c>
      <c r="D25" s="135"/>
      <c r="E25" s="135"/>
      <c r="F25" s="119">
        <v>1.8</v>
      </c>
    </row>
    <row r="26" spans="1:6" s="146" customFormat="1" ht="12.75" customHeight="1">
      <c r="A26" s="158">
        <v>2130299</v>
      </c>
      <c r="B26" s="137" t="s">
        <v>176</v>
      </c>
      <c r="C26" s="119">
        <v>1.8</v>
      </c>
      <c r="D26" s="135"/>
      <c r="E26" s="135"/>
      <c r="F26" s="119">
        <v>1.8</v>
      </c>
    </row>
    <row r="27" spans="1:6" s="146" customFormat="1" ht="12.75" customHeight="1">
      <c r="A27" s="136" t="s">
        <v>182</v>
      </c>
      <c r="B27" s="137" t="s">
        <v>183</v>
      </c>
      <c r="C27" s="119">
        <v>6075.21194</v>
      </c>
      <c r="D27" s="119"/>
      <c r="E27" s="119"/>
      <c r="F27" s="119"/>
    </row>
    <row r="28" spans="1:6" s="146" customFormat="1" ht="12.75" customHeight="1">
      <c r="A28" s="136" t="s">
        <v>184</v>
      </c>
      <c r="B28" s="137" t="s">
        <v>185</v>
      </c>
      <c r="C28" s="119">
        <v>1277.814</v>
      </c>
      <c r="D28" s="119">
        <v>1277.814</v>
      </c>
      <c r="E28" s="119"/>
      <c r="F28" s="119"/>
    </row>
    <row r="29" spans="1:6" s="146" customFormat="1" ht="12.75" customHeight="1">
      <c r="A29" s="136" t="s">
        <v>186</v>
      </c>
      <c r="B29" s="137" t="s">
        <v>187</v>
      </c>
      <c r="C29" s="119">
        <f>C30+C31</f>
        <v>466.8516</v>
      </c>
      <c r="D29" s="119">
        <f>D30+D31</f>
        <v>466.8516</v>
      </c>
      <c r="E29" s="119"/>
      <c r="F29" s="119"/>
    </row>
    <row r="30" spans="1:6" s="146" customFormat="1" ht="12.75" customHeight="1">
      <c r="A30" s="136" t="s">
        <v>188</v>
      </c>
      <c r="B30" s="137" t="s">
        <v>189</v>
      </c>
      <c r="C30" s="119">
        <v>8.922</v>
      </c>
      <c r="D30" s="119">
        <v>8.922</v>
      </c>
      <c r="E30" s="119"/>
      <c r="F30" s="119"/>
    </row>
    <row r="31" spans="1:6" s="146" customFormat="1" ht="12.75" customHeight="1">
      <c r="A31" s="136" t="s">
        <v>190</v>
      </c>
      <c r="B31" s="137" t="s">
        <v>191</v>
      </c>
      <c r="C31" s="119">
        <v>457.9296</v>
      </c>
      <c r="D31" s="119">
        <v>457.9296</v>
      </c>
      <c r="E31" s="119"/>
      <c r="F31" s="119"/>
    </row>
    <row r="32" spans="1:6" s="146" customFormat="1" ht="12.75" customHeight="1">
      <c r="A32" s="136" t="s">
        <v>192</v>
      </c>
      <c r="B32" s="137" t="s">
        <v>193</v>
      </c>
      <c r="C32" s="119">
        <v>106.4845</v>
      </c>
      <c r="D32" s="119">
        <v>106.4845</v>
      </c>
      <c r="E32" s="119"/>
      <c r="F32" s="119"/>
    </row>
    <row r="33" spans="1:6" s="146" customFormat="1" ht="12.75" customHeight="1">
      <c r="A33" s="136" t="s">
        <v>194</v>
      </c>
      <c r="B33" s="137" t="s">
        <v>195</v>
      </c>
      <c r="C33" s="119">
        <v>478.225</v>
      </c>
      <c r="D33" s="119">
        <v>478.225</v>
      </c>
      <c r="E33" s="119"/>
      <c r="F33" s="119"/>
    </row>
    <row r="34" spans="1:6" s="146" customFormat="1" ht="12.75" customHeight="1">
      <c r="A34" s="136" t="s">
        <v>196</v>
      </c>
      <c r="B34" s="137" t="s">
        <v>197</v>
      </c>
      <c r="C34" s="119">
        <v>677.946</v>
      </c>
      <c r="D34" s="119">
        <v>677.946</v>
      </c>
      <c r="E34" s="119"/>
      <c r="F34" s="119"/>
    </row>
    <row r="35" spans="1:6" s="146" customFormat="1" ht="12.75" customHeight="1">
      <c r="A35" s="136" t="s">
        <v>198</v>
      </c>
      <c r="B35" s="137" t="s">
        <v>199</v>
      </c>
      <c r="C35" s="119">
        <v>368.2852000000001</v>
      </c>
      <c r="D35" s="119">
        <v>368.2852000000001</v>
      </c>
      <c r="E35" s="119"/>
      <c r="F35" s="119"/>
    </row>
    <row r="36" spans="1:6" s="148" customFormat="1" ht="12.75" customHeight="1">
      <c r="A36" s="136" t="s">
        <v>200</v>
      </c>
      <c r="B36" s="137" t="s">
        <v>201</v>
      </c>
      <c r="C36" s="119">
        <v>130.115232</v>
      </c>
      <c r="D36" s="119">
        <v>130.115232</v>
      </c>
      <c r="E36" s="119"/>
      <c r="F36" s="119"/>
    </row>
    <row r="37" spans="1:6" s="148" customFormat="1" ht="12.75" customHeight="1">
      <c r="A37" s="136" t="s">
        <v>202</v>
      </c>
      <c r="B37" s="137" t="s">
        <v>203</v>
      </c>
      <c r="C37" s="119">
        <v>65.057616</v>
      </c>
      <c r="D37" s="119">
        <v>65.057616</v>
      </c>
      <c r="E37" s="119"/>
      <c r="F37" s="119"/>
    </row>
    <row r="38" spans="1:6" s="148" customFormat="1" ht="12.75" customHeight="1">
      <c r="A38" s="136" t="s">
        <v>204</v>
      </c>
      <c r="B38" s="137" t="s">
        <v>205</v>
      </c>
      <c r="C38" s="119">
        <f>C39+C40+C41+C42</f>
        <v>59.878824</v>
      </c>
      <c r="D38" s="119">
        <f>D39+D40+D41+D42</f>
        <v>59.878824</v>
      </c>
      <c r="E38" s="119"/>
      <c r="F38" s="119"/>
    </row>
    <row r="39" spans="1:6" s="146" customFormat="1" ht="12.75" customHeight="1">
      <c r="A39" s="136" t="s">
        <v>206</v>
      </c>
      <c r="B39" s="137" t="s">
        <v>207</v>
      </c>
      <c r="C39" s="119">
        <v>18.973247999999998</v>
      </c>
      <c r="D39" s="119">
        <v>18.973247999999998</v>
      </c>
      <c r="E39" s="119"/>
      <c r="F39" s="119"/>
    </row>
    <row r="40" spans="1:6" s="146" customFormat="1" ht="12.75" customHeight="1">
      <c r="A40" s="136" t="s">
        <v>208</v>
      </c>
      <c r="B40" s="137" t="s">
        <v>209</v>
      </c>
      <c r="C40" s="119">
        <v>19.422691</v>
      </c>
      <c r="D40" s="119">
        <v>19.422691</v>
      </c>
      <c r="E40" s="119"/>
      <c r="F40" s="119"/>
    </row>
    <row r="41" spans="1:6" s="146" customFormat="1" ht="12.75" customHeight="1">
      <c r="A41" s="136" t="s">
        <v>210</v>
      </c>
      <c r="B41" s="137" t="s">
        <v>211</v>
      </c>
      <c r="C41" s="119">
        <v>19.517285</v>
      </c>
      <c r="D41" s="119">
        <v>19.517285</v>
      </c>
      <c r="E41" s="119"/>
      <c r="F41" s="119"/>
    </row>
    <row r="42" spans="1:6" s="146" customFormat="1" ht="12.75" customHeight="1">
      <c r="A42" s="136" t="s">
        <v>212</v>
      </c>
      <c r="B42" s="137" t="s">
        <v>213</v>
      </c>
      <c r="C42" s="119">
        <v>1.9656</v>
      </c>
      <c r="D42" s="119">
        <v>1.9656</v>
      </c>
      <c r="E42" s="119"/>
      <c r="F42" s="119"/>
    </row>
    <row r="43" spans="1:6" s="146" customFormat="1" ht="12.75" customHeight="1">
      <c r="A43" s="136" t="s">
        <v>214</v>
      </c>
      <c r="B43" s="137" t="s">
        <v>215</v>
      </c>
      <c r="C43" s="119">
        <v>291.34036799999996</v>
      </c>
      <c r="D43" s="119">
        <v>291.34036799999996</v>
      </c>
      <c r="E43" s="119"/>
      <c r="F43" s="119"/>
    </row>
    <row r="44" spans="1:6" s="146" customFormat="1" ht="12.75" customHeight="1">
      <c r="A44" s="136" t="s">
        <v>216</v>
      </c>
      <c r="B44" s="137" t="s">
        <v>217</v>
      </c>
      <c r="C44" s="119">
        <f>C45+C46+C47+C48+C49+C50</f>
        <v>2153.2136</v>
      </c>
      <c r="D44" s="119">
        <f>D45+D46+D47+D48+D49+D50</f>
        <v>2153.2136</v>
      </c>
      <c r="E44" s="119"/>
      <c r="F44" s="119"/>
    </row>
    <row r="45" spans="1:6" s="146" customFormat="1" ht="12.75" customHeight="1">
      <c r="A45" s="136" t="s">
        <v>218</v>
      </c>
      <c r="B45" s="137" t="s">
        <v>219</v>
      </c>
      <c r="C45" s="119">
        <v>3.1104</v>
      </c>
      <c r="D45" s="119">
        <v>3.1104</v>
      </c>
      <c r="E45" s="119"/>
      <c r="F45" s="119"/>
    </row>
    <row r="46" spans="1:6" s="146" customFormat="1" ht="12.75" customHeight="1">
      <c r="A46" s="136" t="s">
        <v>220</v>
      </c>
      <c r="B46" s="137" t="s">
        <v>221</v>
      </c>
      <c r="C46" s="119">
        <v>2.1144</v>
      </c>
      <c r="D46" s="119">
        <v>2.1144</v>
      </c>
      <c r="E46" s="119"/>
      <c r="F46" s="119"/>
    </row>
    <row r="47" spans="1:6" s="146" customFormat="1" ht="12.75" customHeight="1">
      <c r="A47" s="136" t="s">
        <v>222</v>
      </c>
      <c r="B47" s="137" t="s">
        <v>223</v>
      </c>
      <c r="C47" s="119">
        <v>90.4288</v>
      </c>
      <c r="D47" s="119">
        <v>90.4288</v>
      </c>
      <c r="E47" s="119"/>
      <c r="F47" s="119"/>
    </row>
    <row r="48" spans="1:6" s="146" customFormat="1" ht="12.75" customHeight="1">
      <c r="A48" s="136" t="s">
        <v>224</v>
      </c>
      <c r="B48" s="137" t="s">
        <v>225</v>
      </c>
      <c r="C48" s="119">
        <v>72.96</v>
      </c>
      <c r="D48" s="119">
        <v>72.96</v>
      </c>
      <c r="E48" s="119"/>
      <c r="F48" s="119"/>
    </row>
    <row r="49" spans="1:6" s="146" customFormat="1" ht="12.75" customHeight="1">
      <c r="A49" s="136" t="s">
        <v>226</v>
      </c>
      <c r="B49" s="137" t="s">
        <v>227</v>
      </c>
      <c r="C49" s="119">
        <v>311.6</v>
      </c>
      <c r="D49" s="119">
        <v>311.6</v>
      </c>
      <c r="E49" s="119"/>
      <c r="F49" s="119"/>
    </row>
    <row r="50" spans="1:6" s="146" customFormat="1" ht="12.75" customHeight="1">
      <c r="A50" s="136" t="s">
        <v>228</v>
      </c>
      <c r="B50" s="137" t="s">
        <v>229</v>
      </c>
      <c r="C50" s="119">
        <v>1673</v>
      </c>
      <c r="D50" s="119">
        <v>1673</v>
      </c>
      <c r="E50" s="119"/>
      <c r="F50" s="119"/>
    </row>
    <row r="51" spans="1:6" s="146" customFormat="1" ht="12.75" customHeight="1">
      <c r="A51" s="136" t="s">
        <v>230</v>
      </c>
      <c r="B51" s="137" t="s">
        <v>231</v>
      </c>
      <c r="C51" s="119">
        <f>C52+C53+C55+C57+C60+C63+C64+C65+C66</f>
        <v>63.012691000000004</v>
      </c>
      <c r="D51" s="119"/>
      <c r="E51" s="119">
        <f>E52+E53+E55+E57+E60+E63+E64+E65+E66</f>
        <v>63.012691000000004</v>
      </c>
      <c r="F51" s="119"/>
    </row>
    <row r="52" spans="1:6" s="146" customFormat="1" ht="12.75" customHeight="1">
      <c r="A52" s="136" t="s">
        <v>232</v>
      </c>
      <c r="B52" s="137" t="s">
        <v>233</v>
      </c>
      <c r="C52" s="119">
        <v>2</v>
      </c>
      <c r="D52" s="119"/>
      <c r="E52" s="119">
        <v>2</v>
      </c>
      <c r="F52" s="119"/>
    </row>
    <row r="53" spans="1:6" s="146" customFormat="1" ht="12.75" customHeight="1">
      <c r="A53" s="136" t="s">
        <v>234</v>
      </c>
      <c r="B53" s="137" t="s">
        <v>235</v>
      </c>
      <c r="C53" s="119">
        <v>0.2</v>
      </c>
      <c r="D53" s="119"/>
      <c r="E53" s="119">
        <v>0.2</v>
      </c>
      <c r="F53" s="119"/>
    </row>
    <row r="54" spans="1:6" s="146" customFormat="1" ht="12.75" customHeight="1">
      <c r="A54" s="136" t="s">
        <v>236</v>
      </c>
      <c r="B54" s="137" t="s">
        <v>237</v>
      </c>
      <c r="C54" s="119"/>
      <c r="D54" s="119"/>
      <c r="E54" s="119"/>
      <c r="F54" s="119"/>
    </row>
    <row r="55" spans="1:6" s="146" customFormat="1" ht="12.75" customHeight="1">
      <c r="A55" s="136" t="s">
        <v>238</v>
      </c>
      <c r="B55" s="137" t="s">
        <v>239</v>
      </c>
      <c r="C55" s="119">
        <v>0.2</v>
      </c>
      <c r="D55" s="119"/>
      <c r="E55" s="119">
        <v>0.2</v>
      </c>
      <c r="F55" s="119"/>
    </row>
    <row r="56" spans="1:6" s="146" customFormat="1" ht="12.75" customHeight="1">
      <c r="A56" s="136" t="s">
        <v>240</v>
      </c>
      <c r="B56" s="137" t="s">
        <v>241</v>
      </c>
      <c r="C56" s="119"/>
      <c r="D56" s="119"/>
      <c r="E56" s="119"/>
      <c r="F56" s="119"/>
    </row>
    <row r="57" spans="1:6" s="146" customFormat="1" ht="12.75" customHeight="1">
      <c r="A57" s="136" t="s">
        <v>242</v>
      </c>
      <c r="B57" s="137" t="s">
        <v>243</v>
      </c>
      <c r="C57" s="119">
        <v>0.1</v>
      </c>
      <c r="D57" s="119"/>
      <c r="E57" s="119">
        <v>0.1</v>
      </c>
      <c r="F57" s="119"/>
    </row>
    <row r="58" spans="1:6" s="146" customFormat="1" ht="12.75" customHeight="1">
      <c r="A58" s="136" t="s">
        <v>244</v>
      </c>
      <c r="B58" s="137" t="s">
        <v>245</v>
      </c>
      <c r="C58" s="119"/>
      <c r="D58" s="119"/>
      <c r="E58" s="119"/>
      <c r="F58" s="119"/>
    </row>
    <row r="59" spans="1:6" s="146" customFormat="1" ht="12.75" customHeight="1">
      <c r="A59" s="136" t="s">
        <v>246</v>
      </c>
      <c r="B59" s="137" t="s">
        <v>247</v>
      </c>
      <c r="C59" s="119"/>
      <c r="D59" s="119"/>
      <c r="E59" s="119"/>
      <c r="F59" s="119"/>
    </row>
    <row r="60" spans="1:6" s="146" customFormat="1" ht="12.75" customHeight="1">
      <c r="A60" s="136" t="s">
        <v>248</v>
      </c>
      <c r="B60" s="137" t="s">
        <v>249</v>
      </c>
      <c r="C60" s="119">
        <v>2</v>
      </c>
      <c r="D60" s="119"/>
      <c r="E60" s="119">
        <v>2</v>
      </c>
      <c r="F60" s="119"/>
    </row>
    <row r="61" spans="1:6" s="146" customFormat="1" ht="12.75" customHeight="1">
      <c r="A61" s="136" t="s">
        <v>250</v>
      </c>
      <c r="B61" s="137" t="s">
        <v>251</v>
      </c>
      <c r="C61" s="119"/>
      <c r="D61" s="119"/>
      <c r="E61" s="119"/>
      <c r="F61" s="119"/>
    </row>
    <row r="62" spans="1:6" s="146" customFormat="1" ht="12.75" customHeight="1">
      <c r="A62" s="136">
        <v>30228</v>
      </c>
      <c r="B62" s="137" t="s">
        <v>252</v>
      </c>
      <c r="C62" s="119">
        <v>44.562691</v>
      </c>
      <c r="D62" s="119"/>
      <c r="E62" s="119">
        <v>44.562691</v>
      </c>
      <c r="F62" s="119"/>
    </row>
    <row r="63" spans="1:6" s="146" customFormat="1" ht="12.75" customHeight="1">
      <c r="A63" s="136" t="s">
        <v>253</v>
      </c>
      <c r="B63" s="137" t="s">
        <v>254</v>
      </c>
      <c r="C63" s="119">
        <v>29.134037</v>
      </c>
      <c r="D63" s="119"/>
      <c r="E63" s="119">
        <v>29.134037</v>
      </c>
      <c r="F63" s="119"/>
    </row>
    <row r="64" spans="1:6" s="146" customFormat="1" ht="12.75" customHeight="1">
      <c r="A64" s="136" t="s">
        <v>255</v>
      </c>
      <c r="B64" s="137" t="s">
        <v>256</v>
      </c>
      <c r="C64" s="119">
        <v>15.428653999999998</v>
      </c>
      <c r="D64" s="119"/>
      <c r="E64" s="119">
        <v>15.428653999999998</v>
      </c>
      <c r="F64" s="119"/>
    </row>
    <row r="65" spans="1:6" s="146" customFormat="1" ht="12.75" customHeight="1">
      <c r="A65" s="136" t="s">
        <v>257</v>
      </c>
      <c r="B65" s="137" t="s">
        <v>258</v>
      </c>
      <c r="C65" s="119">
        <v>2.7</v>
      </c>
      <c r="D65" s="119"/>
      <c r="E65" s="119">
        <v>2.7</v>
      </c>
      <c r="F65" s="119"/>
    </row>
    <row r="66" spans="1:6" s="146" customFormat="1" ht="12.75" customHeight="1">
      <c r="A66" s="136" t="s">
        <v>259</v>
      </c>
      <c r="B66" s="137" t="s">
        <v>260</v>
      </c>
      <c r="C66" s="119">
        <v>11.25</v>
      </c>
      <c r="D66" s="119"/>
      <c r="E66" s="119">
        <v>11.25</v>
      </c>
      <c r="F66" s="119"/>
    </row>
    <row r="67" spans="1:6" s="146" customFormat="1" ht="12.75" customHeight="1">
      <c r="A67" s="136" t="s">
        <v>261</v>
      </c>
      <c r="B67" s="137" t="s">
        <v>262</v>
      </c>
      <c r="C67" s="119">
        <f>C69+C71+C73+C74+C76</f>
        <v>119.368956</v>
      </c>
      <c r="D67" s="119"/>
      <c r="E67" s="119"/>
      <c r="F67" s="119"/>
    </row>
    <row r="68" spans="1:6" s="146" customFormat="1" ht="12.75" customHeight="1">
      <c r="A68" s="136" t="s">
        <v>263</v>
      </c>
      <c r="B68" s="137" t="s">
        <v>264</v>
      </c>
      <c r="C68" s="119">
        <v>1.44</v>
      </c>
      <c r="D68" s="119">
        <v>1.44</v>
      </c>
      <c r="E68" s="119"/>
      <c r="F68" s="119"/>
    </row>
    <row r="69" spans="1:6" s="146" customFormat="1" ht="12.75" customHeight="1">
      <c r="A69" s="136" t="s">
        <v>265</v>
      </c>
      <c r="B69" s="137" t="s">
        <v>266</v>
      </c>
      <c r="C69" s="119">
        <v>1.44</v>
      </c>
      <c r="D69" s="119">
        <v>1.44</v>
      </c>
      <c r="E69" s="119"/>
      <c r="F69" s="119"/>
    </row>
    <row r="70" spans="1:6" s="146" customFormat="1" ht="12.75" customHeight="1">
      <c r="A70" s="136" t="s">
        <v>267</v>
      </c>
      <c r="B70" s="137" t="s">
        <v>268</v>
      </c>
      <c r="C70" s="119">
        <v>9.32</v>
      </c>
      <c r="D70" s="119">
        <v>9.318646</v>
      </c>
      <c r="E70" s="119"/>
      <c r="F70" s="119"/>
    </row>
    <row r="71" spans="1:6" s="146" customFormat="1" ht="12.75" customHeight="1">
      <c r="A71" s="136" t="s">
        <v>269</v>
      </c>
      <c r="B71" s="137" t="s">
        <v>270</v>
      </c>
      <c r="C71" s="119">
        <v>9.318646</v>
      </c>
      <c r="D71" s="119">
        <v>9.318646</v>
      </c>
      <c r="E71" s="119"/>
      <c r="F71" s="119"/>
    </row>
    <row r="72" spans="1:6" s="146" customFormat="1" ht="12.75" customHeight="1">
      <c r="A72" s="136" t="s">
        <v>271</v>
      </c>
      <c r="B72" s="137" t="s">
        <v>272</v>
      </c>
      <c r="C72" s="119">
        <v>20.143</v>
      </c>
      <c r="D72" s="119">
        <v>20.143</v>
      </c>
      <c r="E72" s="119"/>
      <c r="F72" s="119"/>
    </row>
    <row r="73" spans="1:6" s="146" customFormat="1" ht="12.75" customHeight="1">
      <c r="A73" s="136" t="s">
        <v>273</v>
      </c>
      <c r="B73" s="137" t="s">
        <v>274</v>
      </c>
      <c r="C73" s="119">
        <v>19.38</v>
      </c>
      <c r="D73" s="119">
        <v>19.38</v>
      </c>
      <c r="E73" s="119"/>
      <c r="F73" s="119"/>
    </row>
    <row r="74" spans="1:6" s="146" customFormat="1" ht="12.75" customHeight="1">
      <c r="A74" s="136" t="s">
        <v>275</v>
      </c>
      <c r="B74" s="137" t="s">
        <v>276</v>
      </c>
      <c r="C74" s="119">
        <v>0.7632</v>
      </c>
      <c r="D74" s="119">
        <v>0.7632</v>
      </c>
      <c r="E74" s="119"/>
      <c r="F74" s="119"/>
    </row>
    <row r="75" spans="1:6" s="146" customFormat="1" ht="12.75" customHeight="1">
      <c r="A75" s="136" t="s">
        <v>277</v>
      </c>
      <c r="B75" s="137" t="s">
        <v>268</v>
      </c>
      <c r="C75" s="119">
        <v>88.47</v>
      </c>
      <c r="D75" s="119">
        <v>88.46710999999999</v>
      </c>
      <c r="E75" s="119"/>
      <c r="F75" s="119"/>
    </row>
    <row r="76" spans="1:6" s="146" customFormat="1" ht="12.75" customHeight="1">
      <c r="A76" s="136" t="s">
        <v>278</v>
      </c>
      <c r="B76" s="137" t="s">
        <v>279</v>
      </c>
      <c r="C76" s="119">
        <v>88.46710999999999</v>
      </c>
      <c r="D76" s="119">
        <v>88.46710999999999</v>
      </c>
      <c r="E76" s="119"/>
      <c r="F76" s="119"/>
    </row>
  </sheetData>
  <sheetProtection/>
  <autoFilter ref="A4:F76"/>
  <printOptions horizontalCentered="1"/>
  <pageMargins left="0.59" right="0.59" top="0.7900000000000001" bottom="0.71" header="0.5" footer="0.5"/>
  <pageSetup fitToHeight="10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C15" sqref="C15"/>
    </sheetView>
  </sheetViews>
  <sheetFormatPr defaultColWidth="9.16015625" defaultRowHeight="12.75" customHeight="1"/>
  <cols>
    <col min="1" max="1" width="21.33203125" style="0" customWidth="1"/>
    <col min="2" max="2" width="29" style="0" customWidth="1"/>
    <col min="3" max="6" width="21.33203125" style="0" customWidth="1"/>
  </cols>
  <sheetData>
    <row r="1" ht="30" customHeight="1">
      <c r="A1" s="66" t="s">
        <v>23</v>
      </c>
    </row>
    <row r="2" spans="1:6" ht="28.5" customHeight="1">
      <c r="A2" s="85" t="s">
        <v>24</v>
      </c>
      <c r="B2" s="85"/>
      <c r="C2" s="85"/>
      <c r="D2" s="85"/>
      <c r="E2" s="85"/>
      <c r="F2" s="85"/>
    </row>
    <row r="3" ht="22.5" customHeight="1">
      <c r="F3" s="3" t="s">
        <v>48</v>
      </c>
    </row>
    <row r="4" spans="1:6" ht="22.5" customHeight="1">
      <c r="A4" s="87" t="s">
        <v>148</v>
      </c>
      <c r="B4" s="87" t="s">
        <v>149</v>
      </c>
      <c r="C4" s="87" t="s">
        <v>128</v>
      </c>
      <c r="D4" s="87" t="s">
        <v>150</v>
      </c>
      <c r="E4" s="87" t="s">
        <v>151</v>
      </c>
      <c r="F4" s="87" t="s">
        <v>153</v>
      </c>
    </row>
    <row r="5" spans="1:6" ht="15.75" customHeight="1">
      <c r="A5" s="139" t="s">
        <v>138</v>
      </c>
      <c r="B5" s="139" t="s">
        <v>138</v>
      </c>
      <c r="C5" s="76">
        <v>1</v>
      </c>
      <c r="D5" s="139">
        <v>2</v>
      </c>
      <c r="E5" s="139">
        <v>3</v>
      </c>
      <c r="F5" s="76" t="s">
        <v>138</v>
      </c>
    </row>
    <row r="6" spans="1:6" ht="12.75" customHeight="1">
      <c r="A6" s="75"/>
      <c r="B6" s="75"/>
      <c r="C6" s="140">
        <f aca="true" t="shared" si="0" ref="C6:C14">D6+E6</f>
        <v>6259.39</v>
      </c>
      <c r="D6" s="141">
        <f>D7+D12+D15+D18</f>
        <v>6181.38</v>
      </c>
      <c r="E6" s="141">
        <f>E7+E12+E15</f>
        <v>78.01</v>
      </c>
      <c r="F6" s="142"/>
    </row>
    <row r="7" spans="1:6" ht="12.75" customHeight="1">
      <c r="A7" s="143">
        <v>205</v>
      </c>
      <c r="B7" s="143" t="s">
        <v>154</v>
      </c>
      <c r="C7" s="140">
        <f t="shared" si="0"/>
        <v>4257.66</v>
      </c>
      <c r="D7" s="144">
        <v>4213.92</v>
      </c>
      <c r="E7" s="144">
        <v>43.74</v>
      </c>
      <c r="F7" s="142"/>
    </row>
    <row r="8" spans="1:6" ht="12.75" customHeight="1">
      <c r="A8" s="143">
        <v>20502</v>
      </c>
      <c r="B8" s="143" t="s">
        <v>157</v>
      </c>
      <c r="C8" s="140">
        <f t="shared" si="0"/>
        <v>4257.66</v>
      </c>
      <c r="D8" s="144">
        <v>4213.92</v>
      </c>
      <c r="E8" s="144">
        <v>43.74</v>
      </c>
      <c r="F8" s="142"/>
    </row>
    <row r="9" spans="1:6" ht="12.75" customHeight="1">
      <c r="A9" s="143">
        <v>2050201</v>
      </c>
      <c r="B9" s="143" t="s">
        <v>158</v>
      </c>
      <c r="C9" s="140">
        <f t="shared" si="0"/>
        <v>171.56</v>
      </c>
      <c r="D9" s="144">
        <v>168.8</v>
      </c>
      <c r="E9" s="144">
        <v>2.76</v>
      </c>
      <c r="F9" s="142"/>
    </row>
    <row r="10" spans="1:6" ht="12.75" customHeight="1">
      <c r="A10" s="143">
        <v>2050202</v>
      </c>
      <c r="B10" s="143" t="s">
        <v>159</v>
      </c>
      <c r="C10" s="140">
        <f t="shared" si="0"/>
        <v>2648.95</v>
      </c>
      <c r="D10" s="144">
        <v>2620.21</v>
      </c>
      <c r="E10" s="144">
        <v>28.74</v>
      </c>
      <c r="F10" s="142"/>
    </row>
    <row r="11" spans="1:6" ht="12.75" customHeight="1">
      <c r="A11" s="143">
        <v>2050203</v>
      </c>
      <c r="B11" s="143" t="s">
        <v>160</v>
      </c>
      <c r="C11" s="140">
        <f t="shared" si="0"/>
        <v>1437.14</v>
      </c>
      <c r="D11" s="144">
        <v>1424.9</v>
      </c>
      <c r="E11" s="144">
        <v>12.24</v>
      </c>
      <c r="F11" s="142"/>
    </row>
    <row r="12" spans="1:6" ht="12.75" customHeight="1">
      <c r="A12" s="143">
        <v>208</v>
      </c>
      <c r="B12" s="143" t="s">
        <v>168</v>
      </c>
      <c r="C12" s="140">
        <f t="shared" si="0"/>
        <v>67.2</v>
      </c>
      <c r="D12" s="144">
        <v>47.93</v>
      </c>
      <c r="E12" s="144">
        <v>19.27</v>
      </c>
      <c r="F12" s="145"/>
    </row>
    <row r="13" spans="1:6" ht="12.75" customHeight="1">
      <c r="A13" s="143">
        <v>20801</v>
      </c>
      <c r="B13" s="143" t="s">
        <v>169</v>
      </c>
      <c r="C13" s="140">
        <f t="shared" si="0"/>
        <v>67.2</v>
      </c>
      <c r="D13" s="144">
        <v>47.93</v>
      </c>
      <c r="E13" s="144">
        <v>19.27</v>
      </c>
      <c r="F13" s="145"/>
    </row>
    <row r="14" spans="1:6" ht="12.75" customHeight="1">
      <c r="A14" s="143">
        <v>2080101</v>
      </c>
      <c r="B14" s="143" t="s">
        <v>170</v>
      </c>
      <c r="C14" s="140">
        <f t="shared" si="0"/>
        <v>67.2</v>
      </c>
      <c r="D14" s="144">
        <v>47.93</v>
      </c>
      <c r="E14" s="144">
        <v>19.27</v>
      </c>
      <c r="F14" s="145"/>
    </row>
    <row r="15" spans="1:6" ht="12.75" customHeight="1">
      <c r="A15" s="143">
        <v>210</v>
      </c>
      <c r="B15" s="143" t="s">
        <v>173</v>
      </c>
      <c r="C15" s="140">
        <f aca="true" t="shared" si="1" ref="C15:C20">D15+E15</f>
        <v>1932.73</v>
      </c>
      <c r="D15" s="144">
        <v>1917.73</v>
      </c>
      <c r="E15" s="144">
        <v>15</v>
      </c>
      <c r="F15" s="145"/>
    </row>
    <row r="16" spans="1:6" ht="12.75" customHeight="1">
      <c r="A16" s="143">
        <v>21002</v>
      </c>
      <c r="B16" s="143" t="s">
        <v>171</v>
      </c>
      <c r="C16" s="140">
        <f t="shared" si="1"/>
        <v>1932.73</v>
      </c>
      <c r="D16" s="144">
        <v>1917.73</v>
      </c>
      <c r="E16" s="144">
        <v>15</v>
      </c>
      <c r="F16" s="145"/>
    </row>
    <row r="17" spans="1:6" ht="12.75" customHeight="1">
      <c r="A17" s="143">
        <v>2100201</v>
      </c>
      <c r="B17" s="143" t="s">
        <v>174</v>
      </c>
      <c r="C17" s="140">
        <f t="shared" si="1"/>
        <v>1932.73</v>
      </c>
      <c r="D17" s="144">
        <v>1917.73</v>
      </c>
      <c r="E17" s="144">
        <v>15</v>
      </c>
      <c r="F17" s="145"/>
    </row>
    <row r="18" spans="1:6" ht="12.75" customHeight="1">
      <c r="A18" s="143">
        <v>213</v>
      </c>
      <c r="B18" s="143" t="s">
        <v>175</v>
      </c>
      <c r="C18" s="140">
        <f t="shared" si="1"/>
        <v>1.8</v>
      </c>
      <c r="D18" s="144">
        <v>1.8</v>
      </c>
      <c r="E18" s="144"/>
      <c r="F18" s="145"/>
    </row>
    <row r="19" spans="1:6" ht="12.75" customHeight="1">
      <c r="A19" s="143">
        <v>21302</v>
      </c>
      <c r="B19" s="143" t="s">
        <v>171</v>
      </c>
      <c r="C19" s="140">
        <f t="shared" si="1"/>
        <v>1.8</v>
      </c>
      <c r="D19" s="144">
        <v>1.8</v>
      </c>
      <c r="E19" s="144"/>
      <c r="F19" s="145"/>
    </row>
    <row r="20" spans="1:6" ht="12.75" customHeight="1">
      <c r="A20" s="143">
        <v>2130299</v>
      </c>
      <c r="B20" s="143" t="s">
        <v>176</v>
      </c>
      <c r="C20" s="140">
        <f t="shared" si="1"/>
        <v>1.8</v>
      </c>
      <c r="D20" s="144">
        <v>1.8</v>
      </c>
      <c r="E20" s="144"/>
      <c r="F20" s="145"/>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我是毛诚的小姨</cp:lastModifiedBy>
  <cp:lastPrinted>2018-06-07T08:36:30Z</cp:lastPrinted>
  <dcterms:created xsi:type="dcterms:W3CDTF">2018-01-09T01:56:11Z</dcterms:created>
  <dcterms:modified xsi:type="dcterms:W3CDTF">2020-07-28T13:28:55Z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y fmtid="{D5CDD505-2E9C-101B-9397-08002B2CF9AE}" pid="4" name="KSOReadingLayo">
    <vt:bool>false</vt:bool>
  </property>
</Properties>
</file>