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绩效目标表1" sheetId="15" r:id="rId15"/>
    <sheet name="表15-部门专项资金整体绩效目标表" sheetId="16" r:id="rId16"/>
  </sheets>
  <definedNames>
    <definedName name="_xlnm.Print_Area" localSheetId="11">'表10-部门综合预算专项业务经费支出表'!$A$1:$D$14</definedName>
    <definedName name="_xlnm.Print_Area" localSheetId="12">'表11-部门综合预算政府采购（资产配置、购买服务）预算表'!$A$1:$N$11</definedName>
    <definedName name="_xlnm.Print_Area" localSheetId="13">'表12-部门综合预算一般公共预算拨款“三公”经费及会议培训费表'!$A$1:$AC$12</definedName>
    <definedName name="_xlnm.Print_Area" localSheetId="2">'表1-部门综合预算收支总表'!$A$1:$F$45</definedName>
    <definedName name="_xlnm.Print_Area" localSheetId="3">'表2-部门综合预算收入总表'!$A$1:$P$18</definedName>
    <definedName name="_xlnm.Print_Area" localSheetId="4">'表3-部门综合预算支出总表'!$A$1:$N$18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'表5-部门综合预算一般公共预算支出明细表（按功能科目分）'!$A$1:$G$18</definedName>
    <definedName name="_xlnm.Print_Area" localSheetId="7">'表6-部门综合预算一般公共预算支出明细表（按经济分类科目分）'!$A$1:$G$38</definedName>
    <definedName name="_xlnm.Print_Area" localSheetId="8">'表7-部门综合预算一般公共预算基本支出明细表（按功能科目分）'!$A$1:$F$18</definedName>
    <definedName name="_xlnm.Print_Area" localSheetId="9">'表8-部门综合预一般公共预算基本支出明细表（按经济分类科目分）'!$A$1:$F$28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'目录'!$A$1:$L$20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<sst xmlns="http://schemas.openxmlformats.org/spreadsheetml/2006/main" count="721" uniqueCount="370">
  <si>
    <t>2018年部门综合预算公开报表</t>
  </si>
  <si>
    <t xml:space="preserve">                            部门名称：榆林市残疾人联合会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</si>
  <si>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</si>
  <si>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</si>
  <si>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</si>
  <si>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</si>
  <si>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</si>
  <si>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</si>
  <si>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</si>
  <si>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</si>
  <si>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</si>
  <si>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</si>
  <si>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</si>
  <si>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</si>
  <si>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</si>
  <si>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</si>
  <si>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</si>
  <si>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</si>
  <si>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</si>
  <si>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</si>
  <si>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</si>
  <si>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</si>
  <si>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</si>
  <si>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</si>
  <si>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</si>
  <si>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</si>
  <si>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</si>
  <si>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本次部门预算无政府性基金</t>
  </si>
  <si>
    <t>表10</t>
  </si>
  <si>
    <t>2018年部门综合预算专项业务经费支出表</t>
  </si>
  <si>
    <t>表11</t>
  </si>
  <si>
    <t>2018年部门综合预算政府采购（资产配置、购买服务）预算表</t>
  </si>
  <si>
    <t>本次部门预算无政府采购</t>
  </si>
  <si>
    <t>表12</t>
  </si>
  <si>
    <t>2018年部门综合预算一般公共预算拨款“三公”经费及会议费、培训费支出预算表</t>
  </si>
  <si>
    <t>表13</t>
  </si>
  <si>
    <t>2018年部门专项业务经费一级项目绩效目标表</t>
  </si>
  <si>
    <t>表14</t>
  </si>
  <si>
    <t>2018年部门整体支出绩效目标表</t>
  </si>
  <si>
    <t>表15</t>
  </si>
  <si>
    <t>2018年专项资金整体绩效目标表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</si>
  <si>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</si>
  <si>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</si>
  <si>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</si>
  <si>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</si>
  <si>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</si>
  <si>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</si>
  <si>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</si>
  <si>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</si>
  <si>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</si>
  <si>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</si>
  <si>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</si>
  <si>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</si>
  <si>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</si>
  <si>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</si>
  <si>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</si>
  <si>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</si>
  <si>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</si>
  <si>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</si>
  <si>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</si>
  <si>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</si>
  <si>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</si>
  <si>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</si>
  <si>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</si>
  <si>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</si>
  <si>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</si>
  <si>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</si>
  <si>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</si>
  <si>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</si>
  <si>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</si>
  <si>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</si>
  <si>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</si>
  <si>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</si>
  <si>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</si>
  <si>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</si>
  <si>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</si>
  <si>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</si>
  <si>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</si>
  <si>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</si>
  <si>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</si>
  <si>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</si>
  <si>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</si>
  <si>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</si>
  <si>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</si>
  <si>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</si>
  <si>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</si>
  <si>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</si>
  <si>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</si>
  <si>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</si>
  <si>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</si>
  <si>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</si>
  <si>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</si>
  <si>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</si>
  <si>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</si>
  <si>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</si>
  <si>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</si>
  <si>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</si>
  <si>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</si>
  <si>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</si>
  <si>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</si>
  <si>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</si>
  <si>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</si>
  <si>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</si>
  <si>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</si>
  <si>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</si>
  <si>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</si>
  <si>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</si>
  <si>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</si>
  <si>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</si>
  <si>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</si>
  <si>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</si>
  <si>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</si>
  <si>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</si>
  <si>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</si>
  <si>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</si>
  <si>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</si>
  <si>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</si>
  <si>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</si>
  <si>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</si>
  <si>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</si>
  <si>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</si>
  <si>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</si>
  <si>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</si>
  <si>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</si>
  <si>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</si>
  <si>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</si>
  <si>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</si>
  <si>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</si>
  <si>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</si>
  <si>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</si>
  <si>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</si>
  <si>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</si>
  <si>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榆林市残疾人联合会</t>
  </si>
  <si>
    <t>榆林市残疾人服务中心</t>
  </si>
  <si>
    <t>170003</t>
  </si>
  <si>
    <t>榆林市残疾人托养服务中心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</si>
  <si>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</si>
  <si>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</si>
  <si>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</si>
  <si>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</si>
  <si>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</si>
  <si>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</si>
  <si>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</si>
  <si>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/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</si>
  <si>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</si>
  <si>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</si>
  <si>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</si>
  <si>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</si>
  <si>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</si>
  <si>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</si>
  <si>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</si>
  <si>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</si>
  <si>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</si>
  <si>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 xml:space="preserve">  20811</t>
  </si>
  <si>
    <t>残疾人事业</t>
  </si>
  <si>
    <t xml:space="preserve"> 20801101</t>
  </si>
  <si>
    <t xml:space="preserve">    行政运行</t>
  </si>
  <si>
    <t>2081199</t>
  </si>
  <si>
    <t xml:space="preserve">   其他残疾人事业</t>
  </si>
  <si>
    <t>经济科目编码</t>
  </si>
  <si>
    <t>经济科目名称</t>
  </si>
  <si>
    <t>基本工资</t>
  </si>
  <si>
    <t>津贴补贴</t>
  </si>
  <si>
    <t>绩效工资</t>
  </si>
  <si>
    <t>机关事业单位基本养老保险缴费</t>
  </si>
  <si>
    <t>职业年金缴费</t>
  </si>
  <si>
    <t>其他工资福利性支出</t>
  </si>
  <si>
    <t>办公费</t>
  </si>
  <si>
    <t>邮电费</t>
  </si>
  <si>
    <t>差旅费</t>
  </si>
  <si>
    <t>公务接待费</t>
  </si>
  <si>
    <t>公车运行维护费</t>
  </si>
  <si>
    <t>其他交通费用</t>
  </si>
  <si>
    <t>维修（护）费</t>
  </si>
  <si>
    <t>工会经费</t>
  </si>
  <si>
    <t>其他商品和服务支出</t>
  </si>
  <si>
    <t>会议费</t>
  </si>
  <si>
    <t>培训费</t>
  </si>
  <si>
    <t>医疗补助费</t>
  </si>
  <si>
    <t>其他对个人和家庭的补助</t>
  </si>
  <si>
    <t>信息化网络运行维护费</t>
  </si>
  <si>
    <t>宣传展销类</t>
  </si>
  <si>
    <t>物业管理费</t>
  </si>
  <si>
    <t xml:space="preserve">  残疾人事业</t>
  </si>
  <si>
    <t>社会保障和就业</t>
  </si>
  <si>
    <t>其他残疾人事业支出</t>
  </si>
  <si>
    <t>301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</si>
  <si>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</si>
  <si>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</si>
  <si>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</si>
  <si>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</si>
  <si>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</si>
  <si>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</si>
  <si>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</si>
  <si>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</si>
  <si>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</si>
  <si>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</si>
  <si>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</si>
  <si>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</si>
  <si>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</si>
  <si>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</si>
  <si>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</si>
  <si>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</si>
  <si>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</si>
  <si>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</si>
  <si>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</si>
  <si>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</si>
  <si>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</si>
  <si>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</si>
  <si>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</si>
  <si>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</si>
  <si>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</si>
  <si>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</si>
  <si>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</si>
  <si>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</si>
  <si>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</si>
  <si>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</si>
  <si>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</si>
  <si>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</si>
  <si>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</si>
  <si>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</si>
  <si>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</si>
  <si>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榆林市残疾人联合会</t>
  </si>
  <si>
    <t>残疾人管理运行及服务经费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</si>
  <si>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</si>
  <si>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</si>
  <si>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</si>
  <si>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</si>
  <si>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</si>
  <si>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</si>
  <si>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</si>
  <si>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</si>
  <si>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</si>
  <si>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</si>
  <si>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</si>
  <si>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</si>
  <si>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</si>
  <si>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</si>
  <si>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</si>
  <si>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</si>
  <si>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</si>
  <si>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</si>
  <si>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</si>
  <si>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</si>
  <si>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</si>
  <si>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</si>
  <si>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</si>
  <si>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</si>
  <si>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</si>
  <si>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</si>
  <si>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</si>
  <si>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</si>
  <si>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</si>
  <si>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</t>
  </si>
  <si>
    <t>2018年部门专项业务经费绩效目标表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</si>
  <si>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</si>
  <si>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</si>
  <si>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</si>
  <si>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</si>
  <si>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</si>
  <si>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</si>
  <si>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其中：财政拨款</t>
  </si>
  <si>
    <t xml:space="preserve">     其中：财政拨款</t>
  </si>
  <si>
    <t xml:space="preserve">         其他资金</t>
  </si>
  <si>
    <t xml:space="preserve">           其他资金</t>
  </si>
  <si>
    <t>总
体
目
标</t>
  </si>
  <si>
    <t>实施期总目标</t>
  </si>
  <si>
    <t>年度目标</t>
  </si>
  <si>
    <t xml:space="preserve">
 目标1：做好孤残儿童养、治、教、康一体化服务以及日常安全监管，保障儿童福利院孤残儿童生活质量以及精神文化服务。
</t>
  </si>
  <si>
    <t>绩
效
指
标</t>
  </si>
  <si>
    <t>一级
指标</t>
  </si>
  <si>
    <t>二级指标</t>
  </si>
  <si>
    <t>指标内容</t>
  </si>
  <si>
    <t>指标值</t>
  </si>
  <si>
    <t>产出
指标</t>
  </si>
  <si>
    <t>数量指标</t>
  </si>
  <si>
    <t>质量指标</t>
  </si>
  <si>
    <t>时效指标</t>
  </si>
  <si>
    <t>成本指标</t>
  </si>
  <si>
    <t>效益指标</t>
  </si>
  <si>
    <t>社会效益
指标</t>
  </si>
  <si>
    <t>可持续影响
指标</t>
  </si>
  <si>
    <t>服务对象
满意度指标</t>
  </si>
  <si>
    <t>备 注：1、绩效指标可选择填写。 2、根据需要可往下续表。 2、省级部门按陕财办预〔2017〕133号文件要求公开。4、市县不做强制公开要求。</t>
  </si>
  <si>
    <r>
      <t>2018年部门专项资金绩效目标申报表</t>
    </r>
    <r>
      <rPr>
        <b/>
        <sz val="14"/>
        <rFont val="宋体"/>
        <family val="0"/>
      </rPr>
      <t>[50万元以上（包括50万元）]</t>
    </r>
  </si>
  <si>
    <t xml:space="preserve">                   填报日期：    2018  年  5 月 9 日                  单位：万元</t>
  </si>
  <si>
    <t>项目名称</t>
  </si>
  <si>
    <t>榆林市残疾人服务中心大楼运行经费</t>
  </si>
  <si>
    <t>项目主管部门</t>
  </si>
  <si>
    <t>市残联</t>
  </si>
  <si>
    <t>项目执行单位</t>
  </si>
  <si>
    <t>项目负责人</t>
  </si>
  <si>
    <t>王岐鹏</t>
  </si>
  <si>
    <t>联系电话</t>
  </si>
  <si>
    <t>0912-6663637</t>
  </si>
  <si>
    <t>单位地址</t>
  </si>
  <si>
    <t>开发区广源路6号</t>
  </si>
  <si>
    <t>邮政编码</t>
  </si>
  <si>
    <t>项目属性</t>
  </si>
  <si>
    <t>1.持续性项目 ■       2.新增性项目 □</t>
  </si>
  <si>
    <t>项目类型</t>
  </si>
  <si>
    <t>1.常年性项目■       3.一次性项目 □            
2.延续性项目  □（从   年至   年）</t>
  </si>
  <si>
    <t xml:space="preserve">1.部门预算项目 ■       2.市直专项     □     3.市对下转移支付项目 □            </t>
  </si>
  <si>
    <t>支出功能分类</t>
  </si>
  <si>
    <t>208类</t>
  </si>
  <si>
    <r>
      <t>11</t>
    </r>
    <r>
      <rPr>
        <sz val="12"/>
        <rFont val="仿宋_GB2312"/>
        <family val="3"/>
      </rPr>
      <t>款</t>
    </r>
  </si>
  <si>
    <t>项目申请理由</t>
  </si>
  <si>
    <t xml:space="preserve"> 1.为了规范管理，保障大楼日常运行。促进残疾人的硬件和软件设施能够同步提高。
 2.改善大楼软硬件设施，提高服务质量，确保各项工作有序进行。</t>
  </si>
  <si>
    <t>项目主要内容</t>
  </si>
  <si>
    <t xml:space="preserve">  
 明确当年申请预算资金的主要投向及工作任务：
 1. 大楼物业管理费用；
 2. 大楼水电气、消防、大暖、电梯及网络维护费 ；
 3. 大楼维修维护费、业务车辆及后勤人员补助等大楼运行经费；
</t>
  </si>
  <si>
    <t>项目总预算</t>
  </si>
  <si>
    <t>项目当年预算</t>
  </si>
  <si>
    <t>项目前两年预算</t>
  </si>
  <si>
    <t>2016年预算资金200万元，全部为市级财政资金；
2017年预算资金200万元，全部为市级财政资金</t>
  </si>
  <si>
    <t>项目前两年预算及当年预算变动情况</t>
  </si>
  <si>
    <t xml:space="preserve">
</t>
  </si>
  <si>
    <t>项目资金来源</t>
  </si>
  <si>
    <t>来源项目</t>
  </si>
  <si>
    <t>金额</t>
  </si>
  <si>
    <t>一般公共预算财政拨款</t>
  </si>
  <si>
    <t xml:space="preserve">    其中：申请当年预算拨款</t>
  </si>
  <si>
    <t>其中：纳入预算管理的非税收入</t>
  </si>
  <si>
    <t>政府性基金预算财政拨款</t>
  </si>
  <si>
    <t>其他资金</t>
  </si>
  <si>
    <t xml:space="preserve">  其中：使用上年度财政拨款结余</t>
  </si>
  <si>
    <t>项目支出预算及测算依据</t>
  </si>
  <si>
    <t>项目支出明细预算</t>
  </si>
  <si>
    <t>项目支出明细</t>
  </si>
  <si>
    <t>金额（万元）</t>
  </si>
  <si>
    <t>1.大楼物业管理费用</t>
  </si>
  <si>
    <t>2.大楼水暖电气、消防电梯及网络维护费，办公大楼各楼层维修维保费，业务用车及后勤人员补助等大楼运行经费。</t>
  </si>
  <si>
    <t>以往年各项费用结算数据作为依据，预算当年各项指标费用。</t>
  </si>
  <si>
    <t>测算依据及说明</t>
  </si>
  <si>
    <t>品名</t>
  </si>
  <si>
    <t>是否属新增资产配置预算</t>
  </si>
  <si>
    <t>项目采购</t>
  </si>
  <si>
    <r>
      <t>长期目标(截止</t>
    </r>
    <r>
      <rPr>
        <u val="single"/>
        <sz val="12"/>
        <rFont val="仿宋_GB2312"/>
        <family val="3"/>
      </rPr>
      <t>2020</t>
    </r>
    <r>
      <rPr>
        <sz val="12"/>
        <rFont val="仿宋_GB2312"/>
        <family val="3"/>
      </rPr>
      <t>年）</t>
    </r>
  </si>
  <si>
    <t>2018年度目标</t>
  </si>
  <si>
    <t>项目绩效总目标</t>
  </si>
  <si>
    <t xml:space="preserve"> 
</t>
  </si>
  <si>
    <t xml:space="preserve">  目标1：规范大楼管理，确保大楼正常运行，各项工作有序开展。</t>
  </si>
  <si>
    <t>年度目标1：</t>
  </si>
  <si>
    <t>规范大楼管理，确保大楼正常运行，各项工作有序开展。</t>
  </si>
  <si>
    <t>年度绩效指标</t>
  </si>
  <si>
    <t>一级指标</t>
  </si>
  <si>
    <t>指标名称</t>
  </si>
  <si>
    <t>绩效标准</t>
  </si>
  <si>
    <t>产出指标</t>
  </si>
  <si>
    <t xml:space="preserve"> 数量指标</t>
  </si>
  <si>
    <t>保障残疾人服务大楼使用面积正常运转</t>
  </si>
  <si>
    <t>10600平方米</t>
  </si>
  <si>
    <t xml:space="preserve"> 质量指标</t>
  </si>
  <si>
    <t>火灾事故发生率</t>
  </si>
  <si>
    <t>消防设施完好率</t>
  </si>
  <si>
    <t>治安案件发生率</t>
  </si>
  <si>
    <t>控制在0.5%</t>
  </si>
  <si>
    <t>日常维修保洁率</t>
  </si>
  <si>
    <t>达到95%</t>
  </si>
  <si>
    <t xml:space="preserve"> 成本指标</t>
  </si>
  <si>
    <t>资金投入</t>
  </si>
  <si>
    <t>200万</t>
  </si>
  <si>
    <t>完善大楼软件硬件设施，保障大楼能够正常运转。</t>
  </si>
  <si>
    <t>良好</t>
  </si>
  <si>
    <t>保障两所学校（孤独症和聋儿语训）的环境质量</t>
  </si>
  <si>
    <t>进度指标</t>
  </si>
  <si>
    <t>资金支出进度</t>
  </si>
  <si>
    <t xml:space="preserve"> 社会效益指标</t>
  </si>
  <si>
    <t>职工对大楼管理的满意度</t>
  </si>
  <si>
    <t>孤独症学校和聋儿语训学校以及家长对大楼管理的满意度</t>
  </si>
  <si>
    <t>备注：1.“项目绩效总目标”，即项目提供的公共产品和服务的预期效益，是项目实施的根本目的；绩效总目标可分解为多个子目标，每个子目标对应一项或多项绩效指标，绩效指标是绩效目标的细化和量化。
      2.“一级指标”和“二级指标”仅为参考指标框架，并非每一个绩效子目标都同时有产出指标和效益指标，单位可结合项目特征，自行选择填报。
      3.“二级指标”中“产出指标”请选择填报数量、质量、时效、成本等指标；“效益指标”请选择填报社会效益、经济效益、生态效益、可持续发展影响、服务对象满意度等指标。
      4.“绩效标准”指设定绩效指标值时的文件依据或参考标准，可填写“历史标准”、“行业标准”、“经验标准”等。
      5.对于一次性项目，不需要填报长期绩效总目标和指标、“项目近两年指标值”等。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</si>
</sst>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#,##0.00_ "/>
    <numFmt numFmtId="182" formatCode="0.00_ "/>
    <numFmt numFmtId="183" formatCode="#,##0.0000"/>
  </numFmts>
  <fonts count="67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u val="single"/>
      <sz val="12"/>
      <name val="仿宋_GB2312"/>
      <family val="3"/>
    </font>
    <font>
      <b/>
      <sz val="12"/>
      <name val="仿宋_GB2312"/>
      <family val="3"/>
    </font>
    <font>
      <sz val="12"/>
      <name val="黑体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8"/>
      <name val="仿宋"/>
      <family val="3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" fillId="0" borderId="0" applyBorder="0">
      <alignment/>
      <protection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229">
    <xf numFmtId="0" fontId="0" fillId="0" borderId="0" xfId="0" applyAlignment="1">
      <alignment/>
    </xf>
    <xf numFmtId="0" fontId="3" fillId="0" borderId="9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49" fontId="3" fillId="0" borderId="9" xfId="42" applyNumberFormat="1" applyFont="1" applyBorder="1" applyAlignment="1">
      <alignment horizontal="center" vertical="center" wrapText="1"/>
      <protection/>
    </xf>
    <xf numFmtId="49" fontId="3" fillId="0" borderId="9" xfId="42" applyNumberFormat="1" applyFont="1" applyBorder="1" applyAlignment="1">
      <alignment horizontal="center" vertical="top" wrapText="1"/>
      <protection/>
    </xf>
    <xf numFmtId="0" fontId="4" fillId="0" borderId="0" xfId="41" applyFont="1" applyAlignment="1">
      <alignment vertical="center" wrapText="1"/>
      <protection/>
    </xf>
    <xf numFmtId="0" fontId="4" fillId="0" borderId="0" xfId="41" applyAlignment="1">
      <alignment vertical="center" wrapText="1"/>
      <protection/>
    </xf>
    <xf numFmtId="0" fontId="60" fillId="0" borderId="0" xfId="41" applyFont="1" applyAlignment="1">
      <alignment vertical="center"/>
      <protection/>
    </xf>
    <xf numFmtId="0" fontId="7" fillId="0" borderId="0" xfId="41" applyFont="1" applyAlignment="1">
      <alignment vertical="center" wrapText="1"/>
      <protection/>
    </xf>
    <xf numFmtId="0" fontId="0" fillId="0" borderId="11" xfId="41" applyFont="1" applyBorder="1" applyAlignment="1">
      <alignment vertical="center"/>
      <protection/>
    </xf>
    <xf numFmtId="0" fontId="0" fillId="0" borderId="11" xfId="41" applyFont="1" applyBorder="1" applyAlignment="1">
      <alignment vertical="center" wrapText="1"/>
      <protection/>
    </xf>
    <xf numFmtId="0" fontId="0" fillId="0" borderId="0" xfId="41" applyFont="1" applyBorder="1" applyAlignment="1">
      <alignment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vertical="center" wrapText="1"/>
      <protection/>
    </xf>
    <xf numFmtId="0" fontId="61" fillId="0" borderId="9" xfId="41" applyFont="1" applyBorder="1" applyAlignment="1">
      <alignment horizontal="center" vertical="center" wrapText="1"/>
      <protection/>
    </xf>
    <xf numFmtId="0" fontId="61" fillId="0" borderId="12" xfId="41" applyFont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9" fontId="61" fillId="0" borderId="9" xfId="41" applyNumberFormat="1" applyFont="1" applyBorder="1" applyAlignment="1">
      <alignment horizontal="center" vertical="center" wrapText="1"/>
      <protection/>
    </xf>
    <xf numFmtId="0" fontId="61" fillId="0" borderId="9" xfId="41" applyFont="1" applyBorder="1" applyAlignment="1">
      <alignment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9" fontId="4" fillId="0" borderId="9" xfId="41" applyNumberFormat="1" applyFont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/>
    </xf>
    <xf numFmtId="0" fontId="62" fillId="0" borderId="9" xfId="0" applyNumberFormat="1" applyFont="1" applyFill="1" applyBorder="1" applyAlignment="1">
      <alignment horizontal="center" vertical="center" shrinkToFit="1"/>
    </xf>
    <xf numFmtId="180" fontId="62" fillId="0" borderId="9" xfId="0" applyNumberFormat="1" applyFont="1" applyFill="1" applyBorder="1" applyAlignment="1">
      <alignment/>
    </xf>
    <xf numFmtId="4" fontId="62" fillId="0" borderId="9" xfId="0" applyNumberFormat="1" applyFont="1" applyFill="1" applyBorder="1" applyAlignment="1">
      <alignment horizontal="center"/>
    </xf>
    <xf numFmtId="0" fontId="62" fillId="0" borderId="9" xfId="0" applyFont="1" applyBorder="1" applyAlignment="1">
      <alignment/>
    </xf>
    <xf numFmtId="0" fontId="63" fillId="0" borderId="9" xfId="0" applyNumberFormat="1" applyFont="1" applyFill="1" applyBorder="1" applyAlignment="1">
      <alignment horizontal="center" vertical="center" shrinkToFit="1"/>
    </xf>
    <xf numFmtId="181" fontId="62" fillId="0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Continuous" vertical="center"/>
    </xf>
    <xf numFmtId="182" fontId="0" fillId="0" borderId="9" xfId="0" applyNumberFormat="1" applyFill="1" applyBorder="1" applyAlignment="1">
      <alignment horizontal="right" vertical="center"/>
    </xf>
    <xf numFmtId="182" fontId="62" fillId="0" borderId="13" xfId="0" applyNumberFormat="1" applyFont="1" applyFill="1" applyBorder="1" applyAlignment="1">
      <alignment horizontal="right" vertical="center" wrapText="1" shrinkToFit="1"/>
    </xf>
    <xf numFmtId="0" fontId="6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9" xfId="0" applyNumberFormat="1" applyFill="1" applyBorder="1" applyAlignment="1">
      <alignment vertical="center"/>
    </xf>
    <xf numFmtId="0" fontId="62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49" fontId="62" fillId="34" borderId="9" xfId="0" applyNumberFormat="1" applyFont="1" applyFill="1" applyBorder="1" applyAlignment="1">
      <alignment horizontal="center" vertical="center" wrapText="1" shrinkToFit="1"/>
    </xf>
    <xf numFmtId="0" fontId="62" fillId="34" borderId="9" xfId="0" applyFont="1" applyFill="1" applyBorder="1" applyAlignment="1">
      <alignment horizontal="left" vertical="center" wrapText="1" shrinkToFit="1"/>
    </xf>
    <xf numFmtId="4" fontId="62" fillId="0" borderId="9" xfId="0" applyNumberFormat="1" applyFont="1" applyFill="1" applyBorder="1" applyAlignment="1">
      <alignment/>
    </xf>
    <xf numFmtId="49" fontId="62" fillId="34" borderId="9" xfId="0" applyNumberFormat="1" applyFont="1" applyFill="1" applyBorder="1" applyAlignment="1">
      <alignment horizontal="left" vertical="center" wrapText="1" shrinkToFit="1"/>
    </xf>
    <xf numFmtId="0" fontId="64" fillId="34" borderId="9" xfId="0" applyFont="1" applyFill="1" applyBorder="1" applyAlignment="1">
      <alignment horizontal="center" vertical="center" wrapText="1" shrinkToFit="1"/>
    </xf>
    <xf numFmtId="0" fontId="64" fillId="34" borderId="9" xfId="0" applyFont="1" applyFill="1" applyBorder="1" applyAlignment="1">
      <alignment horizontal="left" vertical="center" wrapText="1" shrinkToFit="1"/>
    </xf>
    <xf numFmtId="0" fontId="62" fillId="0" borderId="9" xfId="0" applyNumberFormat="1" applyFont="1" applyFill="1" applyBorder="1" applyAlignment="1">
      <alignment/>
    </xf>
    <xf numFmtId="0" fontId="64" fillId="0" borderId="9" xfId="0" applyNumberFormat="1" applyFont="1" applyFill="1" applyBorder="1" applyAlignment="1">
      <alignment horizontal="center"/>
    </xf>
    <xf numFmtId="0" fontId="64" fillId="0" borderId="9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>
      <alignment/>
    </xf>
    <xf numFmtId="49" fontId="62" fillId="0" borderId="9" xfId="0" applyNumberFormat="1" applyFont="1" applyFill="1" applyBorder="1" applyAlignment="1">
      <alignment horizontal="left" vertical="center" wrapText="1" shrinkToFit="1"/>
    </xf>
    <xf numFmtId="0" fontId="62" fillId="34" borderId="9" xfId="0" applyFont="1" applyFill="1" applyBorder="1" applyAlignment="1">
      <alignment horizontal="center" vertical="center" wrapText="1" shrinkToFit="1"/>
    </xf>
    <xf numFmtId="0" fontId="13" fillId="34" borderId="14" xfId="0" applyFont="1" applyFill="1" applyBorder="1" applyAlignment="1">
      <alignment horizontal="center" vertical="center" wrapText="1" shrinkToFit="1"/>
    </xf>
    <xf numFmtId="0" fontId="13" fillId="34" borderId="13" xfId="0" applyFont="1" applyFill="1" applyBorder="1" applyAlignment="1">
      <alignment horizontal="center" vertical="center" wrapText="1" shrinkToFit="1"/>
    </xf>
    <xf numFmtId="0" fontId="65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5" fillId="34" borderId="9" xfId="0" applyFont="1" applyFill="1" applyBorder="1" applyAlignment="1">
      <alignment horizontal="left" vertical="center" wrapText="1" shrinkToFit="1"/>
    </xf>
    <xf numFmtId="0" fontId="65" fillId="0" borderId="9" xfId="0" applyNumberFormat="1" applyFont="1" applyFill="1" applyBorder="1" applyAlignment="1">
      <alignment/>
    </xf>
    <xf numFmtId="4" fontId="65" fillId="0" borderId="9" xfId="0" applyNumberFormat="1" applyFont="1" applyFill="1" applyBorder="1" applyAlignment="1">
      <alignment/>
    </xf>
    <xf numFmtId="0" fontId="65" fillId="34" borderId="15" xfId="0" applyFont="1" applyFill="1" applyBorder="1" applyAlignment="1">
      <alignment horizontal="center" vertical="center" wrapText="1" shrinkToFit="1"/>
    </xf>
    <xf numFmtId="0" fontId="65" fillId="34" borderId="15" xfId="0" applyFont="1" applyFill="1" applyBorder="1" applyAlignment="1">
      <alignment horizontal="left" vertical="center" wrapText="1" shrinkToFit="1"/>
    </xf>
    <xf numFmtId="0" fontId="66" fillId="0" borderId="9" xfId="0" applyNumberFormat="1" applyFont="1" applyFill="1" applyBorder="1" applyAlignment="1">
      <alignment horizontal="center"/>
    </xf>
    <xf numFmtId="49" fontId="65" fillId="34" borderId="9" xfId="0" applyNumberFormat="1" applyFont="1" applyFill="1" applyBorder="1" applyAlignment="1">
      <alignment horizontal="left" vertical="center" wrapText="1" indent="2" shrinkToFit="1"/>
    </xf>
    <xf numFmtId="0" fontId="65" fillId="34" borderId="9" xfId="0" applyNumberFormat="1" applyFont="1" applyFill="1" applyBorder="1" applyAlignment="1">
      <alignment horizontal="left" vertical="center" wrapText="1" indent="2" shrinkToFit="1"/>
    </xf>
    <xf numFmtId="0" fontId="62" fillId="0" borderId="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 wrapText="1" shrinkToFit="1"/>
    </xf>
    <xf numFmtId="0" fontId="62" fillId="0" borderId="9" xfId="0" applyNumberFormat="1" applyFont="1" applyFill="1" applyBorder="1" applyAlignment="1">
      <alignment horizontal="right" shrinkToFit="1"/>
    </xf>
    <xf numFmtId="0" fontId="0" fillId="0" borderId="9" xfId="0" applyFont="1" applyBorder="1" applyAlignment="1">
      <alignment horizontal="left" vertical="center"/>
    </xf>
    <xf numFmtId="0" fontId="14" fillId="34" borderId="9" xfId="0" applyFont="1" applyFill="1" applyBorder="1" applyAlignment="1">
      <alignment horizontal="right" vertical="center" wrapText="1" shrinkToFi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14" fillId="34" borderId="14" xfId="0" applyFont="1" applyFill="1" applyBorder="1" applyAlignment="1">
      <alignment horizontal="right" vertical="center" wrapText="1" shrinkToFit="1"/>
    </xf>
    <xf numFmtId="0" fontId="14" fillId="34" borderId="13" xfId="0" applyFont="1" applyFill="1" applyBorder="1" applyAlignment="1">
      <alignment horizontal="right" vertical="center" wrapText="1" shrinkToFi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1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62" fillId="0" borderId="16" xfId="0" applyNumberFormat="1" applyFont="1" applyFill="1" applyBorder="1" applyAlignment="1">
      <alignment horizontal="center" vertical="center" shrinkToFit="1"/>
    </xf>
    <xf numFmtId="0" fontId="62" fillId="0" borderId="16" xfId="0" applyNumberFormat="1" applyFont="1" applyFill="1" applyBorder="1" applyAlignment="1">
      <alignment horizontal="center" vertical="center" wrapText="1" shrinkToFit="1"/>
    </xf>
    <xf numFmtId="0" fontId="62" fillId="0" borderId="12" xfId="0" applyFont="1" applyFill="1" applyBorder="1" applyAlignment="1">
      <alignment horizontal="right"/>
    </xf>
    <xf numFmtId="4" fontId="62" fillId="0" borderId="9" xfId="0" applyNumberFormat="1" applyFont="1" applyFill="1" applyBorder="1" applyAlignment="1">
      <alignment horizontal="right"/>
    </xf>
    <xf numFmtId="0" fontId="62" fillId="0" borderId="9" xfId="0" applyFont="1" applyFill="1" applyBorder="1" applyAlignment="1">
      <alignment horizontal="right"/>
    </xf>
    <xf numFmtId="0" fontId="62" fillId="0" borderId="9" xfId="0" applyFont="1" applyBorder="1" applyAlignment="1">
      <alignment horizontal="right"/>
    </xf>
    <xf numFmtId="0" fontId="0" fillId="0" borderId="12" xfId="0" applyBorder="1" applyAlignment="1">
      <alignment vertical="center"/>
    </xf>
    <xf numFmtId="4" fontId="62" fillId="0" borderId="16" xfId="0" applyNumberFormat="1" applyFont="1" applyFill="1" applyBorder="1" applyAlignment="1">
      <alignment horizontal="right"/>
    </xf>
    <xf numFmtId="0" fontId="62" fillId="0" borderId="12" xfId="0" applyFont="1" applyFill="1" applyBorder="1" applyAlignment="1">
      <alignment/>
    </xf>
    <xf numFmtId="0" fontId="62" fillId="0" borderId="0" xfId="0" applyFont="1" applyFill="1" applyAlignment="1">
      <alignment/>
    </xf>
    <xf numFmtId="4" fontId="62" fillId="0" borderId="9" xfId="0" applyNumberFormat="1" applyFont="1" applyFill="1" applyBorder="1" applyAlignment="1">
      <alignment/>
    </xf>
    <xf numFmtId="4" fontId="0" fillId="0" borderId="9" xfId="0" applyNumberFormat="1" applyBorder="1" applyAlignment="1">
      <alignment horizontal="right" vertical="center"/>
    </xf>
    <xf numFmtId="183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0" fillId="0" borderId="0" xfId="41" applyFont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left" vertical="center" wrapText="1"/>
      <protection/>
    </xf>
    <xf numFmtId="0" fontId="4" fillId="0" borderId="9" xfId="41" applyFont="1" applyBorder="1" applyAlignment="1">
      <alignment horizontal="right" vertical="center" wrapText="1"/>
      <protection/>
    </xf>
    <xf numFmtId="0" fontId="4" fillId="0" borderId="9" xfId="41" applyFont="1" applyBorder="1" applyAlignment="1">
      <alignment horizontal="left" vertical="top" wrapText="1"/>
      <protection/>
    </xf>
    <xf numFmtId="0" fontId="4" fillId="0" borderId="17" xfId="41" applyFont="1" applyBorder="1" applyAlignment="1">
      <alignment horizontal="left" vertical="center" wrapText="1"/>
      <protection/>
    </xf>
    <xf numFmtId="0" fontId="4" fillId="0" borderId="21" xfId="41" applyFont="1" applyBorder="1" applyAlignment="1">
      <alignment horizontal="left" vertical="center" wrapText="1"/>
      <protection/>
    </xf>
    <xf numFmtId="0" fontId="4" fillId="0" borderId="15" xfId="41" applyFont="1" applyBorder="1" applyAlignment="1">
      <alignment horizontal="left" vertical="center" wrapText="1"/>
      <protection/>
    </xf>
    <xf numFmtId="0" fontId="4" fillId="0" borderId="0" xfId="41" applyNumberFormat="1" applyFont="1" applyFill="1" applyBorder="1" applyAlignment="1">
      <alignment vertical="center" wrapText="1"/>
      <protection/>
    </xf>
    <xf numFmtId="0" fontId="61" fillId="0" borderId="12" xfId="41" applyFont="1" applyBorder="1" applyAlignment="1">
      <alignment horizontal="center" vertical="center" wrapText="1"/>
      <protection/>
    </xf>
    <xf numFmtId="0" fontId="61" fillId="0" borderId="10" xfId="41" applyFont="1" applyBorder="1" applyAlignment="1">
      <alignment horizontal="center" vertical="center" wrapText="1"/>
      <protection/>
    </xf>
    <xf numFmtId="0" fontId="61" fillId="0" borderId="20" xfId="41" applyFont="1" applyBorder="1" applyAlignment="1">
      <alignment horizontal="center" vertical="center" wrapText="1"/>
      <protection/>
    </xf>
    <xf numFmtId="0" fontId="61" fillId="0" borderId="9" xfId="41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vertical="center"/>
    </xf>
    <xf numFmtId="0" fontId="2" fillId="0" borderId="0" xfId="42" applyFont="1" applyAlignment="1">
      <alignment horizontal="center" vertical="center"/>
      <protection/>
    </xf>
    <xf numFmtId="0" fontId="3" fillId="0" borderId="0" xfId="42" applyFont="1" applyBorder="1" applyAlignment="1">
      <alignment horizontal="right" vertical="center" wrapText="1"/>
      <protection/>
    </xf>
    <xf numFmtId="0" fontId="3" fillId="0" borderId="9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right" vertical="center" wrapText="1"/>
      <protection/>
    </xf>
    <xf numFmtId="0" fontId="4" fillId="0" borderId="9" xfId="42" applyFont="1" applyBorder="1" applyAlignment="1">
      <alignment horizontal="right" vertical="center" wrapText="1"/>
      <protection/>
    </xf>
    <xf numFmtId="0" fontId="3" fillId="0" borderId="17" xfId="42" applyFont="1" applyBorder="1" applyAlignment="1">
      <alignment horizontal="left" vertical="center" wrapText="1"/>
      <protection/>
    </xf>
    <xf numFmtId="0" fontId="3" fillId="0" borderId="21" xfId="42" applyFont="1" applyBorder="1" applyAlignment="1">
      <alignment horizontal="left" vertical="center" wrapText="1"/>
      <protection/>
    </xf>
    <xf numFmtId="0" fontId="3" fillId="0" borderId="15" xfId="42" applyFont="1" applyBorder="1" applyAlignment="1">
      <alignment horizontal="left" vertical="center" wrapText="1"/>
      <protection/>
    </xf>
    <xf numFmtId="0" fontId="3" fillId="0" borderId="9" xfId="42" applyFont="1" applyBorder="1" applyAlignment="1">
      <alignment horizontal="center" vertical="top" wrapText="1"/>
      <protection/>
    </xf>
    <xf numFmtId="0" fontId="3" fillId="0" borderId="9" xfId="42" applyFont="1" applyBorder="1" applyAlignment="1">
      <alignment horizontal="left" vertical="top" wrapText="1"/>
      <protection/>
    </xf>
    <xf numFmtId="0" fontId="3" fillId="0" borderId="17" xfId="42" applyFont="1" applyBorder="1" applyAlignment="1">
      <alignment horizontal="center" vertical="top" wrapText="1"/>
      <protection/>
    </xf>
    <xf numFmtId="0" fontId="3" fillId="0" borderId="21" xfId="42" applyFont="1" applyBorder="1" applyAlignment="1">
      <alignment horizontal="center" vertical="top" wrapText="1"/>
      <protection/>
    </xf>
    <xf numFmtId="0" fontId="3" fillId="0" borderId="15" xfId="42" applyFont="1" applyBorder="1" applyAlignment="1">
      <alignment horizontal="center" vertical="top" wrapText="1"/>
      <protection/>
    </xf>
    <xf numFmtId="49" fontId="3" fillId="0" borderId="9" xfId="42" applyNumberFormat="1" applyFont="1" applyBorder="1" applyAlignment="1">
      <alignment horizontal="left" vertical="top" wrapText="1"/>
      <protection/>
    </xf>
    <xf numFmtId="49" fontId="3" fillId="0" borderId="12" xfId="42" applyNumberFormat="1" applyFont="1" applyBorder="1" applyAlignment="1">
      <alignment horizontal="left" vertical="center" wrapText="1"/>
      <protection/>
    </xf>
    <xf numFmtId="49" fontId="3" fillId="0" borderId="9" xfId="42" applyNumberFormat="1" applyFont="1" applyBorder="1" applyAlignment="1">
      <alignment horizontal="center" vertical="center" wrapText="1"/>
      <protection/>
    </xf>
    <xf numFmtId="49" fontId="3" fillId="0" borderId="17" xfId="42" applyNumberFormat="1" applyFont="1" applyBorder="1" applyAlignment="1">
      <alignment horizontal="center" vertical="top" wrapText="1"/>
      <protection/>
    </xf>
    <xf numFmtId="49" fontId="3" fillId="0" borderId="21" xfId="42" applyNumberFormat="1" applyFont="1" applyBorder="1" applyAlignment="1">
      <alignment horizontal="center" vertical="top" wrapText="1"/>
      <protection/>
    </xf>
    <xf numFmtId="49" fontId="3" fillId="0" borderId="15" xfId="42" applyNumberFormat="1" applyFont="1" applyBorder="1" applyAlignment="1">
      <alignment horizontal="center" vertical="top" wrapText="1"/>
      <protection/>
    </xf>
    <xf numFmtId="0" fontId="3" fillId="0" borderId="22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4" fillId="0" borderId="11" xfId="42" applyBorder="1" applyAlignment="1">
      <alignment horizontal="center" vertical="center" wrapText="1"/>
      <protection/>
    </xf>
    <xf numFmtId="0" fontId="4" fillId="0" borderId="19" xfId="42" applyBorder="1" applyAlignment="1">
      <alignment horizontal="center" vertical="center" wrapText="1"/>
      <protection/>
    </xf>
    <xf numFmtId="0" fontId="3" fillId="0" borderId="23" xfId="42" applyFont="1" applyBorder="1" applyAlignment="1">
      <alignment horizontal="center" vertical="center" wrapText="1"/>
      <protection/>
    </xf>
    <xf numFmtId="0" fontId="3" fillId="0" borderId="24" xfId="42" applyFont="1" applyBorder="1" applyAlignment="1">
      <alignment horizontal="center" vertical="center" wrapText="1"/>
      <protection/>
    </xf>
    <xf numFmtId="0" fontId="4" fillId="0" borderId="21" xfId="42" applyBorder="1" applyAlignment="1">
      <alignment horizontal="left" vertical="center" wrapText="1"/>
      <protection/>
    </xf>
    <xf numFmtId="0" fontId="4" fillId="0" borderId="15" xfId="42" applyBorder="1" applyAlignment="1">
      <alignment horizontal="left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9" fontId="3" fillId="0" borderId="17" xfId="42" applyNumberFormat="1" applyFont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textRotation="255" wrapText="1"/>
      <protection/>
    </xf>
    <xf numFmtId="0" fontId="3" fillId="0" borderId="10" xfId="42" applyFont="1" applyBorder="1" applyAlignment="1">
      <alignment horizontal="center" vertical="center" textRotation="255" wrapText="1"/>
      <protection/>
    </xf>
    <xf numFmtId="0" fontId="3" fillId="0" borderId="9" xfId="42" applyFont="1" applyBorder="1" applyAlignment="1">
      <alignment horizontal="center" vertical="center" textRotation="255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25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4" fillId="0" borderId="22" xfId="42" applyBorder="1" applyAlignment="1">
      <alignment horizontal="center" vertical="center" wrapText="1"/>
      <protection/>
    </xf>
    <xf numFmtId="0" fontId="3" fillId="0" borderId="26" xfId="42" applyFont="1" applyBorder="1" applyAlignment="1">
      <alignment vertical="center" wrapText="1"/>
      <protection/>
    </xf>
    <xf numFmtId="0" fontId="3" fillId="0" borderId="0" xfId="42" applyFont="1" applyAlignment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showGridLines="0" showZeros="0" tabSelected="1" zoomScalePageLayoutView="0" workbookViewId="0" topLeftCell="A1">
      <selection activeCell="B5" sqref="B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2" ht="93" customHeight="1">
      <c r="A2" s="144" t="s">
        <v>0</v>
      </c>
    </row>
    <row r="3" spans="1:14" ht="93.75" customHeight="1">
      <c r="A3" s="145"/>
      <c r="N3" s="22"/>
    </row>
    <row r="4" ht="81.75" customHeight="1">
      <c r="A4" s="146" t="s">
        <v>1</v>
      </c>
    </row>
    <row r="5" ht="40.5" customHeight="1">
      <c r="A5" s="146" t="s">
        <v>2</v>
      </c>
    </row>
    <row r="6" ht="36.75" customHeight="1">
      <c r="A6" s="146" t="s">
        <v>3</v>
      </c>
    </row>
    <row r="7" ht="12.75" customHeight="1">
      <c r="A7" s="147"/>
    </row>
    <row r="8" ht="12.75" customHeight="1">
      <c r="A8" s="147"/>
    </row>
    <row r="9" ht="12.75" customHeight="1">
      <c r="A9" s="147"/>
    </row>
    <row r="10" ht="12.75" customHeight="1">
      <c r="A10" s="147"/>
    </row>
    <row r="11" ht="12.75" customHeight="1">
      <c r="A11" s="147"/>
    </row>
    <row r="12" ht="12.75" customHeight="1">
      <c r="A12" s="147"/>
    </row>
    <row r="13" ht="12.75" customHeight="1">
      <c r="A13" s="147"/>
    </row>
  </sheetData>
  <sheetProtection/>
  <printOptions horizontalCentered="1" verticalCentered="1"/>
  <pageMargins left="0.75" right="0.75" top="0.79" bottom="1" header="0" footer="0"/>
  <pageSetup horizontalDpi="200" verticalDpi="2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14">
      <selection activeCell="A27" sqref="A27:IV44"/>
    </sheetView>
  </sheetViews>
  <sheetFormatPr defaultColWidth="9.16015625" defaultRowHeight="12.75" customHeight="1"/>
  <cols>
    <col min="1" max="1" width="19" style="0" customWidth="1"/>
    <col min="2" max="2" width="32.83203125" style="0" customWidth="1"/>
    <col min="3" max="5" width="21.33203125" style="0" customWidth="1"/>
    <col min="6" max="6" width="16.5" style="0" customWidth="1"/>
  </cols>
  <sheetData>
    <row r="1" ht="30" customHeight="1">
      <c r="A1" s="22" t="s">
        <v>22</v>
      </c>
    </row>
    <row r="2" spans="1:6" ht="28.5" customHeight="1">
      <c r="A2" s="38" t="s">
        <v>23</v>
      </c>
      <c r="B2" s="38"/>
      <c r="C2" s="38"/>
      <c r="D2" s="38"/>
      <c r="E2" s="38"/>
      <c r="F2" s="38"/>
    </row>
    <row r="3" ht="22.5" customHeight="1">
      <c r="F3" s="34" t="s">
        <v>41</v>
      </c>
    </row>
    <row r="4" spans="1:6" ht="22.5" customHeight="1">
      <c r="A4" s="39" t="s">
        <v>159</v>
      </c>
      <c r="B4" s="39" t="s">
        <v>160</v>
      </c>
      <c r="C4" s="39" t="s">
        <v>120</v>
      </c>
      <c r="D4" s="39" t="s">
        <v>147</v>
      </c>
      <c r="E4" s="39" t="s">
        <v>148</v>
      </c>
      <c r="F4" s="39" t="s">
        <v>150</v>
      </c>
    </row>
    <row r="5" spans="1:6" ht="15.75" customHeight="1">
      <c r="A5" s="82" t="s">
        <v>131</v>
      </c>
      <c r="B5" s="82" t="s">
        <v>131</v>
      </c>
      <c r="C5" s="82">
        <v>1</v>
      </c>
      <c r="D5" s="82">
        <v>2</v>
      </c>
      <c r="E5" s="40">
        <v>3</v>
      </c>
      <c r="F5" s="40" t="s">
        <v>131</v>
      </c>
    </row>
    <row r="6" spans="1:6" s="21" customFormat="1" ht="18.75" customHeight="1">
      <c r="A6" s="83"/>
      <c r="B6" s="84" t="s">
        <v>120</v>
      </c>
      <c r="C6" s="85">
        <v>376.75</v>
      </c>
      <c r="D6" s="85">
        <v>326.87</v>
      </c>
      <c r="E6" s="85">
        <v>49.88</v>
      </c>
      <c r="F6" s="84" t="s">
        <v>143</v>
      </c>
    </row>
    <row r="7" spans="1:6" s="21" customFormat="1" ht="18.75" customHeight="1">
      <c r="A7" s="86" t="s">
        <v>186</v>
      </c>
      <c r="B7" s="84"/>
      <c r="C7" s="85"/>
      <c r="D7" s="85"/>
      <c r="E7" s="85"/>
      <c r="F7" s="84"/>
    </row>
    <row r="8" spans="1:6" s="21" customFormat="1" ht="18.75" customHeight="1">
      <c r="A8" s="87">
        <v>30101</v>
      </c>
      <c r="B8" s="87" t="s">
        <v>161</v>
      </c>
      <c r="C8" s="87">
        <v>102.5</v>
      </c>
      <c r="D8" s="87">
        <v>102.5</v>
      </c>
      <c r="E8" s="87"/>
      <c r="F8" s="84" t="s">
        <v>143</v>
      </c>
    </row>
    <row r="9" spans="1:6" s="21" customFormat="1" ht="18.75" customHeight="1">
      <c r="A9" s="87">
        <v>30102</v>
      </c>
      <c r="B9" s="87" t="s">
        <v>162</v>
      </c>
      <c r="C9" s="87">
        <v>42</v>
      </c>
      <c r="D9" s="87">
        <v>42</v>
      </c>
      <c r="E9" s="87" t="s">
        <v>143</v>
      </c>
      <c r="F9" s="84" t="s">
        <v>143</v>
      </c>
    </row>
    <row r="10" spans="1:6" s="21" customFormat="1" ht="18.75" customHeight="1">
      <c r="A10" s="87">
        <v>30107</v>
      </c>
      <c r="B10" s="87" t="s">
        <v>163</v>
      </c>
      <c r="C10" s="87">
        <v>45.13</v>
      </c>
      <c r="D10" s="87">
        <v>45.13</v>
      </c>
      <c r="E10" s="87" t="s">
        <v>143</v>
      </c>
      <c r="F10" s="84" t="s">
        <v>143</v>
      </c>
    </row>
    <row r="11" spans="1:6" s="21" customFormat="1" ht="18.75" customHeight="1">
      <c r="A11" s="87">
        <v>30108</v>
      </c>
      <c r="B11" s="87" t="s">
        <v>164</v>
      </c>
      <c r="C11" s="87">
        <v>10.07</v>
      </c>
      <c r="D11" s="87">
        <v>10.07</v>
      </c>
      <c r="E11" s="87" t="s">
        <v>143</v>
      </c>
      <c r="F11" s="84" t="s">
        <v>143</v>
      </c>
    </row>
    <row r="12" spans="1:6" s="21" customFormat="1" ht="18.75" customHeight="1">
      <c r="A12" s="87">
        <v>30109</v>
      </c>
      <c r="B12" s="87" t="s">
        <v>165</v>
      </c>
      <c r="C12" s="87">
        <v>4.9</v>
      </c>
      <c r="D12" s="87">
        <v>4.9</v>
      </c>
      <c r="E12" s="87" t="s">
        <v>143</v>
      </c>
      <c r="F12" s="84" t="s">
        <v>143</v>
      </c>
    </row>
    <row r="13" spans="1:6" s="21" customFormat="1" ht="18.75" customHeight="1">
      <c r="A13" s="87">
        <v>30199</v>
      </c>
      <c r="B13" s="87" t="s">
        <v>166</v>
      </c>
      <c r="C13" s="87">
        <v>76.98</v>
      </c>
      <c r="D13" s="87">
        <v>76.98</v>
      </c>
      <c r="E13" s="87" t="s">
        <v>143</v>
      </c>
      <c r="F13" s="84" t="s">
        <v>143</v>
      </c>
    </row>
    <row r="14" spans="1:6" s="21" customFormat="1" ht="18.75" customHeight="1">
      <c r="A14" s="88">
        <v>302</v>
      </c>
      <c r="B14" s="87"/>
      <c r="C14" s="87"/>
      <c r="D14" s="87"/>
      <c r="E14" s="87"/>
      <c r="F14" s="84"/>
    </row>
    <row r="15" spans="1:6" s="21" customFormat="1" ht="18.75" customHeight="1">
      <c r="A15" s="87">
        <v>30201</v>
      </c>
      <c r="B15" s="87" t="s">
        <v>167</v>
      </c>
      <c r="C15" s="87">
        <v>10.5</v>
      </c>
      <c r="D15" s="87" t="s">
        <v>143</v>
      </c>
      <c r="E15" s="87">
        <v>10.5</v>
      </c>
      <c r="F15" s="84" t="s">
        <v>143</v>
      </c>
    </row>
    <row r="16" spans="1:6" s="21" customFormat="1" ht="18.75" customHeight="1">
      <c r="A16" s="87">
        <v>30207</v>
      </c>
      <c r="B16" s="87" t="s">
        <v>168</v>
      </c>
      <c r="C16" s="87">
        <v>0.6</v>
      </c>
      <c r="D16" s="87" t="s">
        <v>143</v>
      </c>
      <c r="E16" s="87">
        <v>0.6</v>
      </c>
      <c r="F16" s="89"/>
    </row>
    <row r="17" spans="1:6" s="21" customFormat="1" ht="18.75" customHeight="1">
      <c r="A17" s="87">
        <v>30211</v>
      </c>
      <c r="B17" s="87" t="s">
        <v>169</v>
      </c>
      <c r="C17" s="87">
        <v>13</v>
      </c>
      <c r="D17" s="87" t="s">
        <v>143</v>
      </c>
      <c r="E17" s="87">
        <v>13</v>
      </c>
      <c r="F17" s="89"/>
    </row>
    <row r="18" spans="1:6" s="21" customFormat="1" ht="18.75" customHeight="1">
      <c r="A18" s="87">
        <v>30217</v>
      </c>
      <c r="B18" s="87" t="s">
        <v>170</v>
      </c>
      <c r="C18" s="87">
        <v>0.5</v>
      </c>
      <c r="D18" s="87" t="s">
        <v>143</v>
      </c>
      <c r="E18" s="87">
        <v>0.5</v>
      </c>
      <c r="F18" s="89"/>
    </row>
    <row r="19" spans="1:6" s="21" customFormat="1" ht="18.75" customHeight="1">
      <c r="A19" s="87">
        <v>30231</v>
      </c>
      <c r="B19" s="87" t="s">
        <v>171</v>
      </c>
      <c r="C19" s="87">
        <v>8</v>
      </c>
      <c r="D19" s="87" t="s">
        <v>143</v>
      </c>
      <c r="E19" s="87">
        <v>8</v>
      </c>
      <c r="F19" s="89"/>
    </row>
    <row r="20" spans="1:6" s="21" customFormat="1" ht="18.75" customHeight="1">
      <c r="A20" s="90">
        <v>30239</v>
      </c>
      <c r="B20" s="90" t="s">
        <v>172</v>
      </c>
      <c r="C20" s="90">
        <v>9.35</v>
      </c>
      <c r="D20" s="90"/>
      <c r="E20" s="90">
        <v>9.35</v>
      </c>
      <c r="F20" s="89"/>
    </row>
    <row r="21" spans="1:6" s="21" customFormat="1" ht="18.75" customHeight="1">
      <c r="A21" s="90">
        <v>30213</v>
      </c>
      <c r="B21" s="90" t="s">
        <v>173</v>
      </c>
      <c r="C21" s="90">
        <v>0.2</v>
      </c>
      <c r="D21" s="90"/>
      <c r="E21" s="90">
        <v>0.2</v>
      </c>
      <c r="F21" s="89"/>
    </row>
    <row r="22" spans="1:6" s="21" customFormat="1" ht="18.75" customHeight="1">
      <c r="A22" s="90">
        <v>30228</v>
      </c>
      <c r="B22" s="90" t="s">
        <v>174</v>
      </c>
      <c r="C22" s="90">
        <v>4.33</v>
      </c>
      <c r="D22" s="90"/>
      <c r="E22" s="90">
        <v>4.33</v>
      </c>
      <c r="F22" s="89"/>
    </row>
    <row r="23" spans="1:6" s="21" customFormat="1" ht="18.75" customHeight="1">
      <c r="A23" s="90">
        <v>30299</v>
      </c>
      <c r="B23" s="90" t="s">
        <v>175</v>
      </c>
      <c r="C23" s="90">
        <v>3.4</v>
      </c>
      <c r="D23" s="90"/>
      <c r="E23" s="90">
        <v>3.4</v>
      </c>
      <c r="F23" s="89"/>
    </row>
    <row r="24" spans="1:6" s="21" customFormat="1" ht="18.75" customHeight="1">
      <c r="A24" s="91">
        <v>303</v>
      </c>
      <c r="B24" s="90"/>
      <c r="C24" s="90"/>
      <c r="D24" s="90"/>
      <c r="E24" s="90"/>
      <c r="F24" s="89"/>
    </row>
    <row r="25" spans="1:6" s="21" customFormat="1" ht="18.75" customHeight="1">
      <c r="A25" s="90">
        <v>30307</v>
      </c>
      <c r="B25" s="90" t="s">
        <v>178</v>
      </c>
      <c r="C25" s="90">
        <v>21.69</v>
      </c>
      <c r="D25" s="90">
        <v>21.69</v>
      </c>
      <c r="E25" s="90"/>
      <c r="F25" s="89"/>
    </row>
    <row r="26" spans="1:6" s="21" customFormat="1" ht="18.75" customHeight="1">
      <c r="A26" s="90">
        <v>30399</v>
      </c>
      <c r="B26" s="90" t="s">
        <v>179</v>
      </c>
      <c r="C26" s="90">
        <v>23.6</v>
      </c>
      <c r="D26" s="90">
        <v>23.6</v>
      </c>
      <c r="E26" s="90"/>
      <c r="F26" s="89"/>
    </row>
  </sheetData>
  <sheetProtection/>
  <printOptions horizontalCentered="1"/>
  <pageMargins left="0.59" right="0.59" top="0.28" bottom="0.24" header="0.2" footer="0.16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="90" zoomScaleNormal="90" zoomScalePageLayoutView="0" workbookViewId="0" topLeftCell="B13">
      <selection activeCell="E18" sqref="E18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58" t="s">
        <v>24</v>
      </c>
      <c r="B1" s="59"/>
      <c r="C1" s="59"/>
      <c r="D1" s="59"/>
      <c r="E1" s="59"/>
      <c r="F1" s="60"/>
    </row>
    <row r="2" spans="1:6" ht="22.5" customHeight="1">
      <c r="A2" s="61" t="s">
        <v>25</v>
      </c>
      <c r="B2" s="62"/>
      <c r="C2" s="62"/>
      <c r="D2" s="62"/>
      <c r="E2" s="62"/>
      <c r="F2" s="62"/>
    </row>
    <row r="3" spans="1:6" ht="22.5" customHeight="1">
      <c r="A3" s="151"/>
      <c r="B3" s="151"/>
      <c r="C3" s="63"/>
      <c r="D3" s="63"/>
      <c r="E3" s="64"/>
      <c r="F3" s="65" t="s">
        <v>41</v>
      </c>
    </row>
    <row r="4" spans="1:6" ht="22.5" customHeight="1">
      <c r="A4" s="152" t="s">
        <v>42</v>
      </c>
      <c r="B4" s="152"/>
      <c r="C4" s="152" t="s">
        <v>43</v>
      </c>
      <c r="D4" s="152"/>
      <c r="E4" s="152"/>
      <c r="F4" s="152"/>
    </row>
    <row r="5" spans="1:6" ht="22.5" customHeight="1">
      <c r="A5" s="66" t="s">
        <v>44</v>
      </c>
      <c r="B5" s="66" t="s">
        <v>45</v>
      </c>
      <c r="C5" s="66" t="s">
        <v>46</v>
      </c>
      <c r="D5" s="67" t="s">
        <v>45</v>
      </c>
      <c r="E5" s="66" t="s">
        <v>47</v>
      </c>
      <c r="F5" s="66" t="s">
        <v>45</v>
      </c>
    </row>
    <row r="6" spans="1:6" ht="22.5" customHeight="1">
      <c r="A6" s="68" t="s">
        <v>187</v>
      </c>
      <c r="B6" s="69"/>
      <c r="C6" s="70" t="s">
        <v>188</v>
      </c>
      <c r="D6" s="71"/>
      <c r="E6" s="72" t="s">
        <v>189</v>
      </c>
      <c r="F6" s="71"/>
    </row>
    <row r="7" spans="1:6" ht="22.5" customHeight="1">
      <c r="A7" s="73"/>
      <c r="B7" s="69"/>
      <c r="C7" s="70" t="s">
        <v>190</v>
      </c>
      <c r="D7" s="71"/>
      <c r="E7" s="74" t="s">
        <v>191</v>
      </c>
      <c r="F7" s="71"/>
    </row>
    <row r="8" spans="1:8" ht="22.5" customHeight="1">
      <c r="A8" s="73"/>
      <c r="B8" s="69"/>
      <c r="C8" s="70" t="s">
        <v>192</v>
      </c>
      <c r="D8" s="71"/>
      <c r="E8" s="74" t="s">
        <v>193</v>
      </c>
      <c r="F8" s="71"/>
      <c r="H8" s="22"/>
    </row>
    <row r="9" spans="1:6" ht="22.5" customHeight="1">
      <c r="A9" s="68"/>
      <c r="B9" s="69"/>
      <c r="C9" s="70" t="s">
        <v>194</v>
      </c>
      <c r="D9" s="71"/>
      <c r="E9" s="74" t="s">
        <v>195</v>
      </c>
      <c r="F9" s="71"/>
    </row>
    <row r="10" spans="1:7" ht="22.5" customHeight="1">
      <c r="A10" s="68"/>
      <c r="B10" s="69"/>
      <c r="C10" s="70" t="s">
        <v>196</v>
      </c>
      <c r="D10" s="71"/>
      <c r="E10" s="74" t="s">
        <v>197</v>
      </c>
      <c r="F10" s="71"/>
      <c r="G10" s="22"/>
    </row>
    <row r="11" spans="1:7" ht="22.5" customHeight="1">
      <c r="A11" s="73"/>
      <c r="B11" s="69"/>
      <c r="C11" s="70" t="s">
        <v>198</v>
      </c>
      <c r="D11" s="71"/>
      <c r="E11" s="74" t="s">
        <v>199</v>
      </c>
      <c r="F11" s="71"/>
      <c r="G11" s="22"/>
    </row>
    <row r="12" spans="1:7" ht="22.5" customHeight="1">
      <c r="A12" s="73"/>
      <c r="B12" s="69"/>
      <c r="C12" s="70" t="s">
        <v>200</v>
      </c>
      <c r="D12" s="71"/>
      <c r="E12" s="74" t="s">
        <v>191</v>
      </c>
      <c r="F12" s="71"/>
      <c r="G12" s="22"/>
    </row>
    <row r="13" spans="1:7" ht="22.5" customHeight="1">
      <c r="A13" s="75"/>
      <c r="B13" s="69"/>
      <c r="C13" s="70" t="s">
        <v>201</v>
      </c>
      <c r="D13" s="71"/>
      <c r="E13" s="74" t="s">
        <v>193</v>
      </c>
      <c r="F13" s="71"/>
      <c r="G13" s="22"/>
    </row>
    <row r="14" spans="1:6" ht="22.5" customHeight="1">
      <c r="A14" s="75"/>
      <c r="B14" s="69"/>
      <c r="C14" s="70" t="s">
        <v>202</v>
      </c>
      <c r="D14" s="71"/>
      <c r="E14" s="74" t="s">
        <v>195</v>
      </c>
      <c r="F14" s="71"/>
    </row>
    <row r="15" spans="1:6" ht="22.5" customHeight="1">
      <c r="A15" s="75"/>
      <c r="B15" s="69"/>
      <c r="C15" s="70" t="s">
        <v>203</v>
      </c>
      <c r="D15" s="71"/>
      <c r="E15" s="74" t="s">
        <v>204</v>
      </c>
      <c r="F15" s="71"/>
    </row>
    <row r="16" spans="1:8" ht="22.5" customHeight="1">
      <c r="A16" s="76"/>
      <c r="B16" s="77"/>
      <c r="C16" s="70" t="s">
        <v>205</v>
      </c>
      <c r="D16" s="71"/>
      <c r="E16" s="74" t="s">
        <v>206</v>
      </c>
      <c r="F16" s="71"/>
      <c r="H16" s="22"/>
    </row>
    <row r="17" spans="1:6" ht="22.5" customHeight="1">
      <c r="A17" s="78"/>
      <c r="B17" s="77"/>
      <c r="C17" s="70" t="s">
        <v>207</v>
      </c>
      <c r="D17" s="71"/>
      <c r="E17" s="74" t="s">
        <v>208</v>
      </c>
      <c r="F17" s="71"/>
    </row>
    <row r="18" spans="1:6" ht="22.5" customHeight="1">
      <c r="A18" s="78"/>
      <c r="B18" s="77"/>
      <c r="C18" s="70" t="s">
        <v>209</v>
      </c>
      <c r="D18" s="71"/>
      <c r="E18" s="74" t="s">
        <v>210</v>
      </c>
      <c r="F18" s="71"/>
    </row>
    <row r="19" spans="1:6" ht="22.5" customHeight="1">
      <c r="A19" s="75"/>
      <c r="B19" s="77"/>
      <c r="C19" s="70" t="s">
        <v>211</v>
      </c>
      <c r="D19" s="71"/>
      <c r="E19" s="74" t="s">
        <v>212</v>
      </c>
      <c r="F19" s="71"/>
    </row>
    <row r="20" spans="1:6" ht="22.5" customHeight="1">
      <c r="A20" s="75"/>
      <c r="B20" s="69"/>
      <c r="C20" s="70" t="s">
        <v>213</v>
      </c>
      <c r="D20" s="71"/>
      <c r="E20" s="74" t="s">
        <v>214</v>
      </c>
      <c r="F20" s="71"/>
    </row>
    <row r="21" spans="1:6" ht="22.5" customHeight="1">
      <c r="A21" s="76"/>
      <c r="B21" s="69"/>
      <c r="C21" s="78"/>
      <c r="D21" s="71"/>
      <c r="E21" s="74" t="s">
        <v>215</v>
      </c>
      <c r="F21" s="71"/>
    </row>
    <row r="22" spans="1:6" ht="18" customHeight="1">
      <c r="A22" s="78"/>
      <c r="B22" s="69"/>
      <c r="C22" s="78"/>
      <c r="D22" s="71"/>
      <c r="E22" s="79" t="s">
        <v>216</v>
      </c>
      <c r="F22" s="71"/>
    </row>
    <row r="23" spans="1:6" ht="19.5" customHeight="1">
      <c r="A23" s="78"/>
      <c r="B23" s="69"/>
      <c r="C23" s="78"/>
      <c r="D23" s="71"/>
      <c r="E23" s="79" t="s">
        <v>217</v>
      </c>
      <c r="F23" s="71"/>
    </row>
    <row r="24" spans="1:6" ht="21.75" customHeight="1">
      <c r="A24" s="78"/>
      <c r="B24" s="69"/>
      <c r="C24" s="70"/>
      <c r="D24" s="80"/>
      <c r="E24" s="79" t="s">
        <v>218</v>
      </c>
      <c r="F24" s="71"/>
    </row>
    <row r="25" spans="1:6" ht="23.25" customHeight="1">
      <c r="A25" s="78"/>
      <c r="B25" s="69"/>
      <c r="C25" s="70"/>
      <c r="D25" s="80"/>
      <c r="E25" s="68"/>
      <c r="F25" s="81"/>
    </row>
    <row r="26" spans="1:6" ht="18" customHeight="1">
      <c r="A26" s="67" t="s">
        <v>105</v>
      </c>
      <c r="B26" s="77">
        <f>SUM(B6,B9,B10,B12,B13,B14,B15)</f>
        <v>0</v>
      </c>
      <c r="C26" s="67" t="s">
        <v>106</v>
      </c>
      <c r="D26" s="80">
        <f>SUM(D6:D20)</f>
        <v>0</v>
      </c>
      <c r="E26" s="67" t="s">
        <v>106</v>
      </c>
      <c r="F26" s="81">
        <f>SUM(F6,F11,F21,F22,F23)</f>
        <v>0</v>
      </c>
    </row>
    <row r="27" spans="2:6" ht="12.75" customHeight="1">
      <c r="B27" s="22"/>
      <c r="D27" s="22"/>
      <c r="F27" s="22"/>
    </row>
    <row r="28" spans="2:6" ht="12.75" customHeight="1">
      <c r="B28" s="22"/>
      <c r="D28" s="22"/>
      <c r="F28" s="22"/>
    </row>
    <row r="29" spans="2:6" ht="12.75" customHeight="1">
      <c r="B29" s="22"/>
      <c r="D29" s="22"/>
      <c r="F29" s="22"/>
    </row>
    <row r="30" spans="2:6" ht="12.75" customHeight="1">
      <c r="B30" s="22"/>
      <c r="D30" s="22"/>
      <c r="F30" s="22"/>
    </row>
    <row r="31" spans="2:6" ht="12.75" customHeight="1">
      <c r="B31" s="22"/>
      <c r="D31" s="22"/>
      <c r="F31" s="22"/>
    </row>
    <row r="32" spans="2:6" ht="12.75" customHeight="1">
      <c r="B32" s="22"/>
      <c r="D32" s="22"/>
      <c r="F32" s="22"/>
    </row>
    <row r="33" spans="2:6" ht="12.75" customHeight="1">
      <c r="B33" s="22"/>
      <c r="D33" s="22"/>
      <c r="F33" s="22"/>
    </row>
    <row r="34" spans="2:6" ht="12.75" customHeight="1">
      <c r="B34" s="22"/>
      <c r="D34" s="22"/>
      <c r="F34" s="22"/>
    </row>
    <row r="35" spans="2:6" ht="12.75" customHeight="1">
      <c r="B35" s="22"/>
      <c r="D35" s="22"/>
      <c r="F35" s="22"/>
    </row>
    <row r="36" spans="2:6" ht="12.75" customHeight="1">
      <c r="B36" s="22"/>
      <c r="D36" s="22"/>
      <c r="F36" s="22"/>
    </row>
    <row r="37" spans="2:6" ht="12.75" customHeight="1">
      <c r="B37" s="22"/>
      <c r="D37" s="22"/>
      <c r="F37" s="22"/>
    </row>
    <row r="38" spans="2:6" ht="12.75" customHeight="1">
      <c r="B38" s="22"/>
      <c r="D38" s="22"/>
      <c r="F38" s="22"/>
    </row>
    <row r="39" spans="2:4" ht="12.75" customHeight="1">
      <c r="B39" s="22"/>
      <c r="D39" s="22"/>
    </row>
    <row r="40" spans="2:4" ht="12.75" customHeight="1">
      <c r="B40" s="22"/>
      <c r="D40" s="22"/>
    </row>
    <row r="41" spans="2:4" ht="12.75" customHeight="1">
      <c r="B41" s="22"/>
      <c r="D41" s="22"/>
    </row>
    <row r="42" ht="12.75" customHeight="1">
      <c r="B42" s="22"/>
    </row>
    <row r="43" ht="12.75" customHeight="1">
      <c r="B43" s="22"/>
    </row>
    <row r="44" ht="12.75" customHeight="1">
      <c r="B44" s="22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6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51" customWidth="1"/>
    <col min="4" max="4" width="71.5" style="52" customWidth="1"/>
  </cols>
  <sheetData>
    <row r="1" spans="1:4" ht="30" customHeight="1">
      <c r="A1" s="22" t="s">
        <v>28</v>
      </c>
      <c r="D1"/>
    </row>
    <row r="2" spans="1:4" ht="28.5" customHeight="1">
      <c r="A2" s="38" t="s">
        <v>29</v>
      </c>
      <c r="B2" s="38"/>
      <c r="C2" s="38"/>
      <c r="D2" s="38"/>
    </row>
    <row r="3" ht="22.5" customHeight="1">
      <c r="D3" s="34" t="s">
        <v>41</v>
      </c>
    </row>
    <row r="4" spans="1:4" ht="24" customHeight="1">
      <c r="A4" s="39" t="s">
        <v>116</v>
      </c>
      <c r="B4" s="24" t="s">
        <v>219</v>
      </c>
      <c r="C4" s="39" t="s">
        <v>220</v>
      </c>
      <c r="D4" s="39" t="s">
        <v>221</v>
      </c>
    </row>
    <row r="5" spans="1:4" ht="24" customHeight="1">
      <c r="A5" s="40" t="s">
        <v>131</v>
      </c>
      <c r="B5" s="40" t="s">
        <v>131</v>
      </c>
      <c r="C5" s="40" t="s">
        <v>131</v>
      </c>
      <c r="D5" s="53" t="s">
        <v>131</v>
      </c>
    </row>
    <row r="6" spans="1:4" ht="24" customHeight="1">
      <c r="A6" s="42" t="s">
        <v>120</v>
      </c>
      <c r="B6" s="40"/>
      <c r="C6" s="54">
        <v>250</v>
      </c>
      <c r="D6" s="53"/>
    </row>
    <row r="7" spans="1:4" ht="24" customHeight="1">
      <c r="A7" s="28">
        <v>173001</v>
      </c>
      <c r="B7" s="28" t="s">
        <v>222</v>
      </c>
      <c r="C7" s="55">
        <v>30</v>
      </c>
      <c r="D7" s="28" t="s">
        <v>223</v>
      </c>
    </row>
    <row r="8" spans="1:4" ht="24" customHeight="1">
      <c r="A8" s="28">
        <v>173002</v>
      </c>
      <c r="B8" s="28" t="s">
        <v>133</v>
      </c>
      <c r="C8" s="55">
        <v>210</v>
      </c>
      <c r="D8" s="28" t="s">
        <v>223</v>
      </c>
    </row>
    <row r="9" spans="1:4" ht="24" customHeight="1">
      <c r="A9" s="28">
        <v>173003</v>
      </c>
      <c r="B9" s="28" t="s">
        <v>135</v>
      </c>
      <c r="C9" s="55">
        <v>10</v>
      </c>
      <c r="D9" s="28" t="s">
        <v>223</v>
      </c>
    </row>
    <row r="10" spans="1:4" ht="24" customHeight="1">
      <c r="A10" s="28"/>
      <c r="B10" s="28"/>
      <c r="C10" s="55"/>
      <c r="D10" s="28"/>
    </row>
    <row r="11" spans="1:4" ht="24" customHeight="1">
      <c r="A11" s="28"/>
      <c r="B11" s="28"/>
      <c r="C11" s="55"/>
      <c r="D11" s="28"/>
    </row>
    <row r="12" spans="1:4" ht="24" customHeight="1">
      <c r="A12" s="28"/>
      <c r="B12" s="28"/>
      <c r="C12" s="55"/>
      <c r="D12" s="28"/>
    </row>
    <row r="13" spans="1:4" ht="24" customHeight="1">
      <c r="A13" s="28"/>
      <c r="B13" s="28"/>
      <c r="C13" s="55"/>
      <c r="D13" s="28"/>
    </row>
    <row r="14" spans="1:4" ht="24" customHeight="1">
      <c r="A14" s="28"/>
      <c r="B14" s="56"/>
      <c r="C14" s="55"/>
      <c r="D14" s="28"/>
    </row>
    <row r="15" spans="1:3" ht="12.75" customHeight="1">
      <c r="A15" s="22"/>
      <c r="B15" s="22"/>
      <c r="C15" s="57"/>
    </row>
    <row r="16" ht="12.75" customHeight="1">
      <c r="B16" s="22"/>
    </row>
  </sheetData>
  <sheetProtection/>
  <printOptions horizontalCentered="1"/>
  <pageMargins left="0.59" right="0.59" top="0.79" bottom="0.79" header="0.5" footer="0.5"/>
  <pageSetup fitToHeight="1000" fitToWidth="1" horizontalDpi="200" verticalDpi="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22" t="s">
        <v>30</v>
      </c>
    </row>
    <row r="2" spans="1:14" ht="23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47"/>
    </row>
    <row r="3" ht="26.25" customHeight="1">
      <c r="N3" s="34" t="s">
        <v>41</v>
      </c>
    </row>
    <row r="4" spans="1:14" ht="18" customHeight="1">
      <c r="A4" s="155" t="s">
        <v>224</v>
      </c>
      <c r="B4" s="155"/>
      <c r="C4" s="155"/>
      <c r="D4" s="155" t="s">
        <v>116</v>
      </c>
      <c r="E4" s="157" t="s">
        <v>225</v>
      </c>
      <c r="F4" s="155" t="s">
        <v>226</v>
      </c>
      <c r="G4" s="158" t="s">
        <v>227</v>
      </c>
      <c r="H4" s="160" t="s">
        <v>228</v>
      </c>
      <c r="I4" s="155" t="s">
        <v>229</v>
      </c>
      <c r="J4" s="155" t="s">
        <v>159</v>
      </c>
      <c r="K4" s="155"/>
      <c r="L4" s="161" t="s">
        <v>230</v>
      </c>
      <c r="M4" s="155" t="s">
        <v>231</v>
      </c>
      <c r="N4" s="154" t="s">
        <v>232</v>
      </c>
    </row>
    <row r="5" spans="1:14" ht="18" customHeight="1">
      <c r="A5" s="39" t="s">
        <v>233</v>
      </c>
      <c r="B5" s="39" t="s">
        <v>234</v>
      </c>
      <c r="C5" s="39" t="s">
        <v>235</v>
      </c>
      <c r="D5" s="155"/>
      <c r="E5" s="157"/>
      <c r="F5" s="155"/>
      <c r="G5" s="159"/>
      <c r="H5" s="160"/>
      <c r="I5" s="155"/>
      <c r="J5" s="23" t="s">
        <v>233</v>
      </c>
      <c r="K5" s="23" t="s">
        <v>234</v>
      </c>
      <c r="L5" s="162"/>
      <c r="M5" s="155"/>
      <c r="N5" s="154"/>
    </row>
    <row r="6" spans="1:14" ht="12.75" customHeight="1">
      <c r="A6" s="40" t="s">
        <v>131</v>
      </c>
      <c r="B6" s="40" t="s">
        <v>131</v>
      </c>
      <c r="C6" s="40" t="s">
        <v>131</v>
      </c>
      <c r="D6" s="40" t="s">
        <v>131</v>
      </c>
      <c r="E6" s="40" t="s">
        <v>131</v>
      </c>
      <c r="F6" s="41" t="s">
        <v>131</v>
      </c>
      <c r="G6" s="40" t="s">
        <v>131</v>
      </c>
      <c r="H6" s="40" t="s">
        <v>131</v>
      </c>
      <c r="I6" s="40" t="s">
        <v>131</v>
      </c>
      <c r="J6" s="40" t="s">
        <v>131</v>
      </c>
      <c r="K6" s="40" t="s">
        <v>131</v>
      </c>
      <c r="L6" s="40" t="s">
        <v>131</v>
      </c>
      <c r="M6" s="40" t="s">
        <v>131</v>
      </c>
      <c r="N6" s="40" t="s">
        <v>131</v>
      </c>
    </row>
    <row r="7" spans="1:14" ht="12.75" customHeight="1">
      <c r="A7" s="40"/>
      <c r="B7" s="40"/>
      <c r="C7" s="40"/>
      <c r="D7" s="42" t="s">
        <v>120</v>
      </c>
      <c r="E7" s="40"/>
      <c r="F7" s="41"/>
      <c r="G7" s="40"/>
      <c r="H7" s="40"/>
      <c r="I7" s="40"/>
      <c r="J7" s="40"/>
      <c r="K7" s="40"/>
      <c r="L7" s="40"/>
      <c r="M7" s="40"/>
      <c r="N7" s="40"/>
    </row>
    <row r="8" spans="1:14" s="35" customFormat="1" ht="25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8">
        <f>SUM(M9:M11)</f>
        <v>0</v>
      </c>
      <c r="N8" s="43"/>
    </row>
    <row r="9" spans="1:14" s="36" customFormat="1" ht="57" customHeight="1">
      <c r="A9" s="26"/>
      <c r="B9" s="44"/>
      <c r="C9" s="44"/>
      <c r="D9" s="26"/>
      <c r="E9" s="45"/>
      <c r="F9" s="45"/>
      <c r="G9" s="45"/>
      <c r="H9" s="25"/>
      <c r="I9" s="45"/>
      <c r="J9" s="45"/>
      <c r="K9" s="45"/>
      <c r="L9" s="45"/>
      <c r="M9" s="49"/>
      <c r="N9" s="26"/>
    </row>
    <row r="10" spans="1:15" s="36" customFormat="1" ht="48" customHeight="1">
      <c r="A10" s="26"/>
      <c r="B10" s="44"/>
      <c r="C10" s="44"/>
      <c r="D10" s="26"/>
      <c r="E10" s="45"/>
      <c r="F10" s="45"/>
      <c r="G10" s="45"/>
      <c r="H10" s="25"/>
      <c r="I10" s="45"/>
      <c r="J10" s="45"/>
      <c r="K10" s="45"/>
      <c r="L10" s="45"/>
      <c r="M10" s="49"/>
      <c r="N10" s="25"/>
      <c r="O10" s="50"/>
    </row>
    <row r="11" spans="1:15" s="36" customFormat="1" ht="57" customHeight="1">
      <c r="A11" s="26"/>
      <c r="B11" s="44"/>
      <c r="C11" s="44"/>
      <c r="D11" s="26"/>
      <c r="E11" s="45"/>
      <c r="F11" s="45"/>
      <c r="G11" s="45"/>
      <c r="H11" s="25"/>
      <c r="I11" s="45"/>
      <c r="J11" s="45"/>
      <c r="K11" s="45"/>
      <c r="L11" s="45"/>
      <c r="M11" s="49"/>
      <c r="N11" s="25"/>
      <c r="O11" s="50"/>
    </row>
    <row r="12" spans="3:13" ht="12.75" customHeight="1">
      <c r="C12" s="22"/>
      <c r="D12" s="22"/>
      <c r="H12" s="22"/>
      <c r="J12" s="22"/>
      <c r="M12" s="22"/>
    </row>
    <row r="13" ht="12.75" customHeight="1">
      <c r="M13" s="22"/>
    </row>
    <row r="14" ht="12.75" customHeight="1">
      <c r="M14" s="22"/>
    </row>
    <row r="15" ht="12.75" customHeight="1">
      <c r="M15" s="22"/>
    </row>
    <row r="16" ht="12.75" customHeight="1">
      <c r="M16" s="22"/>
    </row>
    <row r="23" spans="3:5" s="37" customFormat="1" ht="11.25">
      <c r="C23" s="46"/>
      <c r="D23" s="46"/>
      <c r="E23" s="46"/>
    </row>
    <row r="24" spans="3:5" s="37" customFormat="1" ht="11.25">
      <c r="C24" s="46"/>
      <c r="D24" s="46"/>
      <c r="E24" s="46"/>
    </row>
  </sheetData>
  <sheetProtection/>
  <mergeCells count="11"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79" bottom="0.79" header="0.5" footer="0.5"/>
  <pageSetup fitToHeight="1000" fitToWidth="1" horizontalDpi="200" verticalDpi="200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zoomScalePageLayoutView="0" workbookViewId="0" topLeftCell="A4">
      <selection activeCell="K22" sqref="K22:K23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8.33203125" style="0" customWidth="1"/>
    <col min="8" max="9" width="11.83203125" style="0" customWidth="1"/>
    <col min="10" max="11" width="6.83203125" style="0" customWidth="1"/>
    <col min="12" max="12" width="9" style="0" customWidth="1"/>
    <col min="13" max="13" width="8.66015625" style="0" customWidth="1"/>
    <col min="14" max="18" width="9.16015625" style="0" customWidth="1"/>
    <col min="19" max="19" width="6.83203125" style="0" customWidth="1"/>
    <col min="20" max="20" width="9.33203125" style="0" bestFit="1" customWidth="1"/>
    <col min="21" max="22" width="10.5" style="0" bestFit="1" customWidth="1"/>
  </cols>
  <sheetData>
    <row r="1" ht="30" customHeight="1">
      <c r="A1" s="22" t="s">
        <v>33</v>
      </c>
    </row>
    <row r="2" spans="1:29" ht="28.5" customHeigh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ht="22.5" customHeight="1">
      <c r="AC3" s="34" t="s">
        <v>41</v>
      </c>
    </row>
    <row r="4" spans="1:29" ht="17.25" customHeight="1">
      <c r="A4" s="154" t="s">
        <v>116</v>
      </c>
      <c r="B4" s="154" t="s">
        <v>117</v>
      </c>
      <c r="C4" s="157" t="s">
        <v>236</v>
      </c>
      <c r="D4" s="164"/>
      <c r="E4" s="164"/>
      <c r="F4" s="164"/>
      <c r="G4" s="164"/>
      <c r="H4" s="164"/>
      <c r="I4" s="164"/>
      <c r="J4" s="164"/>
      <c r="K4" s="160"/>
      <c r="L4" s="157" t="s">
        <v>237</v>
      </c>
      <c r="M4" s="164"/>
      <c r="N4" s="164"/>
      <c r="O4" s="164"/>
      <c r="P4" s="164"/>
      <c r="Q4" s="164"/>
      <c r="R4" s="164"/>
      <c r="S4" s="164"/>
      <c r="T4" s="160"/>
      <c r="U4" s="157" t="s">
        <v>238</v>
      </c>
      <c r="V4" s="164"/>
      <c r="W4" s="164"/>
      <c r="X4" s="164"/>
      <c r="Y4" s="164"/>
      <c r="Z4" s="164"/>
      <c r="AA4" s="164"/>
      <c r="AB4" s="164"/>
      <c r="AC4" s="160"/>
    </row>
    <row r="5" spans="1:29" ht="17.25" customHeight="1">
      <c r="A5" s="154"/>
      <c r="B5" s="154"/>
      <c r="C5" s="165" t="s">
        <v>120</v>
      </c>
      <c r="D5" s="157" t="s">
        <v>239</v>
      </c>
      <c r="E5" s="164"/>
      <c r="F5" s="164"/>
      <c r="G5" s="164"/>
      <c r="H5" s="164"/>
      <c r="I5" s="160"/>
      <c r="J5" s="161" t="s">
        <v>176</v>
      </c>
      <c r="K5" s="161" t="s">
        <v>177</v>
      </c>
      <c r="L5" s="165" t="s">
        <v>120</v>
      </c>
      <c r="M5" s="157" t="s">
        <v>239</v>
      </c>
      <c r="N5" s="164"/>
      <c r="O5" s="164"/>
      <c r="P5" s="164"/>
      <c r="Q5" s="164"/>
      <c r="R5" s="160"/>
      <c r="S5" s="161" t="s">
        <v>176</v>
      </c>
      <c r="T5" s="161" t="s">
        <v>177</v>
      </c>
      <c r="U5" s="165" t="s">
        <v>120</v>
      </c>
      <c r="V5" s="157" t="s">
        <v>239</v>
      </c>
      <c r="W5" s="164"/>
      <c r="X5" s="164"/>
      <c r="Y5" s="164"/>
      <c r="Z5" s="164"/>
      <c r="AA5" s="160"/>
      <c r="AB5" s="161" t="s">
        <v>176</v>
      </c>
      <c r="AC5" s="161" t="s">
        <v>177</v>
      </c>
    </row>
    <row r="6" spans="1:29" ht="23.25" customHeight="1">
      <c r="A6" s="154"/>
      <c r="B6" s="154"/>
      <c r="C6" s="166"/>
      <c r="D6" s="155" t="s">
        <v>129</v>
      </c>
      <c r="E6" s="155" t="s">
        <v>240</v>
      </c>
      <c r="F6" s="155" t="s">
        <v>170</v>
      </c>
      <c r="G6" s="155" t="s">
        <v>241</v>
      </c>
      <c r="H6" s="155"/>
      <c r="I6" s="155"/>
      <c r="J6" s="168"/>
      <c r="K6" s="168"/>
      <c r="L6" s="166"/>
      <c r="M6" s="155" t="s">
        <v>129</v>
      </c>
      <c r="N6" s="155" t="s">
        <v>240</v>
      </c>
      <c r="O6" s="155" t="s">
        <v>170</v>
      </c>
      <c r="P6" s="155" t="s">
        <v>241</v>
      </c>
      <c r="Q6" s="155"/>
      <c r="R6" s="155"/>
      <c r="S6" s="168"/>
      <c r="T6" s="168"/>
      <c r="U6" s="166"/>
      <c r="V6" s="155" t="s">
        <v>129</v>
      </c>
      <c r="W6" s="155" t="s">
        <v>240</v>
      </c>
      <c r="X6" s="155" t="s">
        <v>170</v>
      </c>
      <c r="Y6" s="155" t="s">
        <v>241</v>
      </c>
      <c r="Z6" s="155"/>
      <c r="AA6" s="155"/>
      <c r="AB6" s="168"/>
      <c r="AC6" s="168"/>
    </row>
    <row r="7" spans="1:29" ht="45" customHeight="1">
      <c r="A7" s="154"/>
      <c r="B7" s="154"/>
      <c r="C7" s="167"/>
      <c r="D7" s="155"/>
      <c r="E7" s="155"/>
      <c r="F7" s="155"/>
      <c r="G7" s="24" t="s">
        <v>129</v>
      </c>
      <c r="H7" s="24" t="s">
        <v>242</v>
      </c>
      <c r="I7" s="24" t="s">
        <v>243</v>
      </c>
      <c r="J7" s="162"/>
      <c r="K7" s="162"/>
      <c r="L7" s="167"/>
      <c r="M7" s="155"/>
      <c r="N7" s="155"/>
      <c r="O7" s="155"/>
      <c r="P7" s="24" t="s">
        <v>129</v>
      </c>
      <c r="Q7" s="24" t="s">
        <v>242</v>
      </c>
      <c r="R7" s="24" t="s">
        <v>243</v>
      </c>
      <c r="S7" s="162"/>
      <c r="T7" s="162"/>
      <c r="U7" s="167"/>
      <c r="V7" s="155"/>
      <c r="W7" s="155"/>
      <c r="X7" s="155"/>
      <c r="Y7" s="24" t="s">
        <v>129</v>
      </c>
      <c r="Z7" s="24" t="s">
        <v>242</v>
      </c>
      <c r="AA7" s="24" t="s">
        <v>243</v>
      </c>
      <c r="AB7" s="162"/>
      <c r="AC7" s="162"/>
    </row>
    <row r="8" spans="1:29" s="21" customFormat="1" ht="20.25" customHeight="1">
      <c r="A8" s="25" t="s">
        <v>131</v>
      </c>
      <c r="B8" s="25" t="s">
        <v>131</v>
      </c>
      <c r="C8" s="25">
        <v>1</v>
      </c>
      <c r="D8" s="26">
        <v>2</v>
      </c>
      <c r="E8" s="26">
        <v>3</v>
      </c>
      <c r="F8" s="26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  <c r="S8" s="25">
        <v>17</v>
      </c>
      <c r="T8" s="25">
        <v>18</v>
      </c>
      <c r="U8" s="25" t="s">
        <v>244</v>
      </c>
      <c r="V8" s="25" t="s">
        <v>245</v>
      </c>
      <c r="W8" s="25" t="s">
        <v>246</v>
      </c>
      <c r="X8" s="25" t="s">
        <v>247</v>
      </c>
      <c r="Y8" s="25" t="s">
        <v>248</v>
      </c>
      <c r="Z8" s="25" t="s">
        <v>249</v>
      </c>
      <c r="AA8" s="25" t="s">
        <v>250</v>
      </c>
      <c r="AB8" s="25" t="s">
        <v>251</v>
      </c>
      <c r="AC8" s="25" t="s">
        <v>252</v>
      </c>
    </row>
    <row r="9" spans="1:29" s="21" customFormat="1" ht="20.25" customHeight="1">
      <c r="A9" s="27"/>
      <c r="B9" s="28" t="s">
        <v>120</v>
      </c>
      <c r="C9" s="29">
        <v>17</v>
      </c>
      <c r="D9" s="29">
        <v>9</v>
      </c>
      <c r="E9" s="27">
        <v>0</v>
      </c>
      <c r="F9" s="30">
        <v>1</v>
      </c>
      <c r="G9" s="30"/>
      <c r="H9" s="30"/>
      <c r="I9" s="30">
        <v>8</v>
      </c>
      <c r="J9" s="30">
        <f>SUM(J12:J12)</f>
        <v>0</v>
      </c>
      <c r="K9" s="30">
        <v>8</v>
      </c>
      <c r="L9" s="33">
        <v>12.5</v>
      </c>
      <c r="M9" s="33">
        <v>8.5</v>
      </c>
      <c r="N9" s="27"/>
      <c r="O9" s="30">
        <v>0.5</v>
      </c>
      <c r="P9" s="30"/>
      <c r="Q9" s="30"/>
      <c r="R9" s="30">
        <v>8</v>
      </c>
      <c r="S9" s="30">
        <v>2</v>
      </c>
      <c r="T9" s="30">
        <v>2</v>
      </c>
      <c r="U9" s="33">
        <f>L9-C9</f>
        <v>-4.5</v>
      </c>
      <c r="V9" s="33">
        <f>M9-D9</f>
        <v>-0.5</v>
      </c>
      <c r="W9" s="27"/>
      <c r="X9" s="33">
        <f>O9-F9</f>
        <v>-0.5</v>
      </c>
      <c r="Y9" s="29">
        <f>P9-G9</f>
        <v>0</v>
      </c>
      <c r="Z9" s="29">
        <f>Q9-H9</f>
        <v>0</v>
      </c>
      <c r="AA9" s="33">
        <f>R9-I9</f>
        <v>0</v>
      </c>
      <c r="AB9" s="33">
        <f>S9-J9</f>
        <v>2</v>
      </c>
      <c r="AC9" s="29">
        <f>T9-K9</f>
        <v>-6</v>
      </c>
    </row>
    <row r="10" spans="1:29" s="21" customFormat="1" ht="20.25" customHeight="1">
      <c r="A10" s="31">
        <v>173001</v>
      </c>
      <c r="B10" s="32" t="s">
        <v>132</v>
      </c>
      <c r="C10" s="29">
        <v>17</v>
      </c>
      <c r="D10" s="29">
        <v>9</v>
      </c>
      <c r="E10" s="27" t="s">
        <v>253</v>
      </c>
      <c r="F10" s="30">
        <v>1</v>
      </c>
      <c r="G10" s="30"/>
      <c r="H10" s="30"/>
      <c r="I10" s="30">
        <v>8</v>
      </c>
      <c r="J10" s="30"/>
      <c r="K10" s="30">
        <v>8</v>
      </c>
      <c r="L10" s="33">
        <v>12.5</v>
      </c>
      <c r="M10" s="33">
        <v>8.5</v>
      </c>
      <c r="N10" s="27"/>
      <c r="O10" s="30">
        <v>0.5</v>
      </c>
      <c r="P10" s="30"/>
      <c r="Q10" s="30"/>
      <c r="R10" s="30">
        <v>8</v>
      </c>
      <c r="S10" s="30">
        <v>2</v>
      </c>
      <c r="T10" s="30">
        <v>2</v>
      </c>
      <c r="U10" s="33">
        <f>L10-C10</f>
        <v>-4.5</v>
      </c>
      <c r="V10" s="33">
        <f aca="true" t="shared" si="0" ref="V10:AC10">M10-D10</f>
        <v>-0.5</v>
      </c>
      <c r="W10" s="27"/>
      <c r="X10" s="33">
        <f t="shared" si="0"/>
        <v>-0.5</v>
      </c>
      <c r="Y10" s="29"/>
      <c r="Z10" s="29"/>
      <c r="AA10" s="33">
        <f t="shared" si="0"/>
        <v>0</v>
      </c>
      <c r="AB10" s="33">
        <f t="shared" si="0"/>
        <v>2</v>
      </c>
      <c r="AC10" s="29">
        <f t="shared" si="0"/>
        <v>-6</v>
      </c>
    </row>
    <row r="11" spans="1:29" s="21" customFormat="1" ht="20.25" customHeight="1">
      <c r="A11" s="31">
        <v>173002</v>
      </c>
      <c r="B11" s="32" t="s">
        <v>133</v>
      </c>
      <c r="C11" s="29"/>
      <c r="D11" s="29"/>
      <c r="E11" s="27"/>
      <c r="F11" s="30"/>
      <c r="G11" s="30"/>
      <c r="H11" s="30"/>
      <c r="I11" s="30"/>
      <c r="J11" s="30"/>
      <c r="K11" s="30"/>
      <c r="L11" s="33"/>
      <c r="M11" s="33"/>
      <c r="N11" s="27"/>
      <c r="O11" s="28"/>
      <c r="P11" s="30"/>
      <c r="Q11" s="30"/>
      <c r="R11" s="30"/>
      <c r="S11" s="28"/>
      <c r="T11" s="30"/>
      <c r="U11" s="33"/>
      <c r="V11" s="33"/>
      <c r="W11" s="27"/>
      <c r="X11" s="33"/>
      <c r="Y11" s="29"/>
      <c r="Z11" s="29"/>
      <c r="AA11" s="33"/>
      <c r="AB11" s="33"/>
      <c r="AC11" s="29"/>
    </row>
    <row r="12" spans="1:29" s="21" customFormat="1" ht="20.25" customHeight="1">
      <c r="A12" s="31">
        <v>173003</v>
      </c>
      <c r="B12" s="32" t="s">
        <v>135</v>
      </c>
      <c r="C12" s="29"/>
      <c r="D12" s="29"/>
      <c r="E12" s="27"/>
      <c r="F12" s="30"/>
      <c r="G12" s="30"/>
      <c r="H12" s="30"/>
      <c r="I12" s="30"/>
      <c r="J12" s="30"/>
      <c r="K12" s="30"/>
      <c r="L12" s="33"/>
      <c r="M12" s="33"/>
      <c r="N12" s="27"/>
      <c r="O12" s="28"/>
      <c r="P12" s="30"/>
      <c r="Q12" s="30"/>
      <c r="R12" s="30"/>
      <c r="S12" s="28"/>
      <c r="T12" s="30"/>
      <c r="U12" s="33"/>
      <c r="V12" s="33"/>
      <c r="W12" s="27"/>
      <c r="X12" s="33"/>
      <c r="Y12" s="29"/>
      <c r="Z12" s="29"/>
      <c r="AA12" s="33"/>
      <c r="AB12" s="33"/>
      <c r="AC12" s="29"/>
    </row>
    <row r="13" spans="8:11" ht="21.75" customHeight="1">
      <c r="H13" s="22"/>
      <c r="K13" s="22"/>
    </row>
    <row r="14" spans="9:11" ht="36.75" customHeight="1" hidden="1">
      <c r="I14" s="22"/>
      <c r="K14" s="22"/>
    </row>
    <row r="15" spans="9:10" ht="36.75" customHeight="1" hidden="1">
      <c r="I15" s="22"/>
      <c r="J15" s="22"/>
    </row>
    <row r="16" ht="36.75" customHeight="1" hidden="1"/>
    <row r="17" ht="36.75" customHeight="1" hidden="1"/>
    <row r="18" ht="19.5" customHeight="1"/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5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E33" sqref="E33"/>
    </sheetView>
  </sheetViews>
  <sheetFormatPr defaultColWidth="9.33203125" defaultRowHeight="11.25"/>
  <cols>
    <col min="1" max="1" width="9" style="6" customWidth="1"/>
    <col min="2" max="2" width="7.16015625" style="6" customWidth="1"/>
    <col min="3" max="3" width="8.5" style="6" customWidth="1"/>
    <col min="4" max="4" width="23.83203125" style="6" customWidth="1"/>
    <col min="5" max="5" width="11.5" style="6" customWidth="1"/>
    <col min="6" max="6" width="12" style="6" customWidth="1"/>
    <col min="7" max="7" width="16.83203125" style="6" customWidth="1"/>
    <col min="8" max="8" width="10.16015625" style="6" customWidth="1"/>
    <col min="9" max="9" width="21.5" style="6" customWidth="1"/>
    <col min="10" max="16384" width="9.33203125" style="6" customWidth="1"/>
  </cols>
  <sheetData>
    <row r="1" spans="1:4" ht="16.5" customHeight="1">
      <c r="A1" s="7" t="s">
        <v>35</v>
      </c>
      <c r="B1" s="8"/>
      <c r="C1" s="8"/>
      <c r="D1" s="8"/>
    </row>
    <row r="2" spans="1:9" ht="33.75" customHeight="1">
      <c r="A2" s="169" t="s">
        <v>254</v>
      </c>
      <c r="B2" s="169"/>
      <c r="C2" s="169"/>
      <c r="D2" s="169"/>
      <c r="E2" s="169"/>
      <c r="F2" s="169"/>
      <c r="G2" s="169"/>
      <c r="H2" s="169"/>
      <c r="I2" s="169"/>
    </row>
    <row r="3" spans="1:9" ht="14.25" customHeight="1">
      <c r="A3" s="170"/>
      <c r="B3" s="170"/>
      <c r="C3" s="170"/>
      <c r="D3" s="170"/>
      <c r="E3" s="170"/>
      <c r="F3" s="170"/>
      <c r="G3" s="170"/>
      <c r="H3" s="170"/>
      <c r="I3" s="170"/>
    </row>
    <row r="4" spans="1:4" ht="21.75" customHeight="1">
      <c r="A4" s="9"/>
      <c r="B4" s="10"/>
      <c r="C4" s="11"/>
      <c r="D4" s="11"/>
    </row>
    <row r="5" spans="1:9" s="5" customFormat="1" ht="21.75" customHeight="1">
      <c r="A5" s="171" t="s">
        <v>255</v>
      </c>
      <c r="B5" s="171"/>
      <c r="C5" s="171"/>
      <c r="D5" s="172"/>
      <c r="E5" s="172"/>
      <c r="F5" s="172"/>
      <c r="G5" s="172"/>
      <c r="H5" s="172"/>
      <c r="I5" s="172"/>
    </row>
    <row r="6" spans="1:9" s="5" customFormat="1" ht="21.75" customHeight="1">
      <c r="A6" s="171" t="s">
        <v>256</v>
      </c>
      <c r="B6" s="171"/>
      <c r="C6" s="171"/>
      <c r="D6" s="171"/>
      <c r="E6" s="171"/>
      <c r="F6" s="171" t="s">
        <v>257</v>
      </c>
      <c r="G6" s="171"/>
      <c r="H6" s="171"/>
      <c r="I6" s="171"/>
    </row>
    <row r="7" spans="1:9" s="5" customFormat="1" ht="21.75" customHeight="1">
      <c r="A7" s="171" t="s">
        <v>258</v>
      </c>
      <c r="B7" s="183"/>
      <c r="C7" s="183"/>
      <c r="D7" s="13" t="s">
        <v>259</v>
      </c>
      <c r="E7" s="13"/>
      <c r="F7" s="172" t="s">
        <v>260</v>
      </c>
      <c r="G7" s="172"/>
      <c r="H7" s="173"/>
      <c r="I7" s="173"/>
    </row>
    <row r="8" spans="1:9" s="5" customFormat="1" ht="21.75" customHeight="1">
      <c r="A8" s="183"/>
      <c r="B8" s="183"/>
      <c r="C8" s="183"/>
      <c r="D8" s="13" t="s">
        <v>261</v>
      </c>
      <c r="E8" s="13"/>
      <c r="F8" s="172" t="s">
        <v>262</v>
      </c>
      <c r="G8" s="172"/>
      <c r="H8" s="173"/>
      <c r="I8" s="173"/>
    </row>
    <row r="9" spans="1:9" s="5" customFormat="1" ht="21.75" customHeight="1">
      <c r="A9" s="183"/>
      <c r="B9" s="183"/>
      <c r="C9" s="183"/>
      <c r="D9" s="13" t="s">
        <v>263</v>
      </c>
      <c r="E9" s="13"/>
      <c r="F9" s="172" t="s">
        <v>264</v>
      </c>
      <c r="G9" s="172"/>
      <c r="H9" s="173"/>
      <c r="I9" s="173"/>
    </row>
    <row r="10" spans="1:9" s="5" customFormat="1" ht="21.75" customHeight="1">
      <c r="A10" s="171" t="s">
        <v>265</v>
      </c>
      <c r="B10" s="171" t="s">
        <v>266</v>
      </c>
      <c r="C10" s="171"/>
      <c r="D10" s="171"/>
      <c r="E10" s="171"/>
      <c r="F10" s="171" t="s">
        <v>267</v>
      </c>
      <c r="G10" s="171"/>
      <c r="H10" s="171"/>
      <c r="I10" s="171"/>
    </row>
    <row r="11" spans="1:9" s="5" customFormat="1" ht="59.25" customHeight="1">
      <c r="A11" s="171"/>
      <c r="B11" s="174"/>
      <c r="C11" s="174"/>
      <c r="D11" s="174"/>
      <c r="E11" s="174"/>
      <c r="F11" s="175" t="s">
        <v>268</v>
      </c>
      <c r="G11" s="176"/>
      <c r="H11" s="176"/>
      <c r="I11" s="177"/>
    </row>
    <row r="12" spans="1:9" s="5" customFormat="1" ht="37.5" customHeight="1">
      <c r="A12" s="171" t="s">
        <v>269</v>
      </c>
      <c r="B12" s="14" t="s">
        <v>270</v>
      </c>
      <c r="C12" s="14" t="s">
        <v>271</v>
      </c>
      <c r="D12" s="15" t="s">
        <v>272</v>
      </c>
      <c r="E12" s="15" t="s">
        <v>273</v>
      </c>
      <c r="F12" s="12" t="s">
        <v>271</v>
      </c>
      <c r="G12" s="171" t="s">
        <v>272</v>
      </c>
      <c r="H12" s="171"/>
      <c r="I12" s="12" t="s">
        <v>273</v>
      </c>
    </row>
    <row r="13" spans="1:9" s="5" customFormat="1" ht="37.5" customHeight="1">
      <c r="A13" s="171"/>
      <c r="B13" s="179" t="s">
        <v>274</v>
      </c>
      <c r="C13" s="182" t="s">
        <v>275</v>
      </c>
      <c r="D13" s="14"/>
      <c r="E13" s="14"/>
      <c r="F13" s="171" t="s">
        <v>275</v>
      </c>
      <c r="G13" s="171"/>
      <c r="H13" s="171"/>
      <c r="I13" s="19"/>
    </row>
    <row r="14" spans="1:9" s="5" customFormat="1" ht="37.5" customHeight="1">
      <c r="A14" s="171"/>
      <c r="B14" s="180"/>
      <c r="C14" s="182"/>
      <c r="D14" s="14"/>
      <c r="E14" s="14"/>
      <c r="F14" s="171"/>
      <c r="G14" s="171"/>
      <c r="H14" s="171"/>
      <c r="I14" s="12"/>
    </row>
    <row r="15" spans="1:9" s="5" customFormat="1" ht="37.5" customHeight="1">
      <c r="A15" s="171"/>
      <c r="B15" s="180"/>
      <c r="C15" s="182"/>
      <c r="D15" s="14"/>
      <c r="E15" s="14"/>
      <c r="F15" s="171"/>
      <c r="G15" s="171"/>
      <c r="H15" s="171"/>
      <c r="I15" s="12"/>
    </row>
    <row r="16" spans="1:9" s="5" customFormat="1" ht="37.5" customHeight="1">
      <c r="A16" s="171"/>
      <c r="B16" s="180"/>
      <c r="C16" s="182" t="s">
        <v>276</v>
      </c>
      <c r="D16" s="16"/>
      <c r="E16" s="17"/>
      <c r="F16" s="171" t="s">
        <v>276</v>
      </c>
      <c r="G16" s="171"/>
      <c r="H16" s="171"/>
      <c r="I16" s="20"/>
    </row>
    <row r="17" spans="1:9" s="5" customFormat="1" ht="37.5" customHeight="1">
      <c r="A17" s="171"/>
      <c r="B17" s="180"/>
      <c r="C17" s="182"/>
      <c r="D17" s="16"/>
      <c r="E17" s="17"/>
      <c r="F17" s="171"/>
      <c r="G17" s="171"/>
      <c r="H17" s="171"/>
      <c r="I17" s="20"/>
    </row>
    <row r="18" spans="1:9" s="5" customFormat="1" ht="37.5" customHeight="1">
      <c r="A18" s="171"/>
      <c r="B18" s="180"/>
      <c r="C18" s="182"/>
      <c r="D18" s="16"/>
      <c r="E18" s="17"/>
      <c r="F18" s="171"/>
      <c r="G18" s="171"/>
      <c r="H18" s="171"/>
      <c r="I18" s="20"/>
    </row>
    <row r="19" spans="1:9" s="5" customFormat="1" ht="37.5" customHeight="1">
      <c r="A19" s="171"/>
      <c r="B19" s="180"/>
      <c r="C19" s="14" t="s">
        <v>277</v>
      </c>
      <c r="D19" s="14"/>
      <c r="E19" s="18"/>
      <c r="F19" s="12" t="s">
        <v>277</v>
      </c>
      <c r="G19" s="171"/>
      <c r="H19" s="171"/>
      <c r="I19" s="12"/>
    </row>
    <row r="20" spans="1:9" s="5" customFormat="1" ht="37.5" customHeight="1">
      <c r="A20" s="171"/>
      <c r="B20" s="181"/>
      <c r="C20" s="14" t="s">
        <v>278</v>
      </c>
      <c r="D20" s="14"/>
      <c r="E20" s="14"/>
      <c r="F20" s="12" t="s">
        <v>278</v>
      </c>
      <c r="G20" s="171"/>
      <c r="H20" s="171"/>
      <c r="I20" s="12"/>
    </row>
    <row r="21" spans="1:9" s="5" customFormat="1" ht="49.5" customHeight="1">
      <c r="A21" s="171"/>
      <c r="B21" s="179" t="s">
        <v>279</v>
      </c>
      <c r="C21" s="182" t="s">
        <v>280</v>
      </c>
      <c r="D21" s="16"/>
      <c r="E21" s="16"/>
      <c r="F21" s="171" t="s">
        <v>280</v>
      </c>
      <c r="G21" s="171"/>
      <c r="H21" s="171"/>
      <c r="I21" s="12"/>
    </row>
    <row r="22" spans="1:9" s="5" customFormat="1" ht="50.25" customHeight="1">
      <c r="A22" s="171"/>
      <c r="B22" s="180"/>
      <c r="C22" s="182"/>
      <c r="D22" s="16"/>
      <c r="E22" s="17"/>
      <c r="F22" s="171"/>
      <c r="G22" s="171"/>
      <c r="H22" s="171"/>
      <c r="I22" s="20"/>
    </row>
    <row r="23" spans="1:9" s="5" customFormat="1" ht="43.5" customHeight="1">
      <c r="A23" s="171"/>
      <c r="B23" s="180"/>
      <c r="C23" s="14" t="s">
        <v>281</v>
      </c>
      <c r="D23" s="14"/>
      <c r="E23" s="18"/>
      <c r="F23" s="12" t="s">
        <v>281</v>
      </c>
      <c r="G23" s="171"/>
      <c r="H23" s="171"/>
      <c r="I23" s="13"/>
    </row>
    <row r="24" spans="1:9" s="5" customFormat="1" ht="45.75" customHeight="1">
      <c r="A24" s="171"/>
      <c r="B24" s="181"/>
      <c r="C24" s="14" t="s">
        <v>282</v>
      </c>
      <c r="D24" s="14"/>
      <c r="E24" s="17"/>
      <c r="F24" s="12" t="s">
        <v>282</v>
      </c>
      <c r="G24" s="171"/>
      <c r="H24" s="171"/>
      <c r="I24" s="20"/>
    </row>
    <row r="25" spans="1:9" s="5" customFormat="1" ht="37.5" customHeight="1">
      <c r="A25" s="178" t="s">
        <v>283</v>
      </c>
      <c r="B25" s="178"/>
      <c r="C25" s="178"/>
      <c r="D25" s="178"/>
      <c r="E25" s="178"/>
      <c r="F25" s="178"/>
      <c r="G25" s="178"/>
      <c r="H25" s="178"/>
      <c r="I25" s="178"/>
    </row>
  </sheetData>
  <sheetProtection/>
  <mergeCells count="43">
    <mergeCell ref="F16:F18"/>
    <mergeCell ref="F21:F22"/>
    <mergeCell ref="A7:C9"/>
    <mergeCell ref="A10:A11"/>
    <mergeCell ref="A12:A24"/>
    <mergeCell ref="B13:B20"/>
    <mergeCell ref="B21:B24"/>
    <mergeCell ref="C13:C15"/>
    <mergeCell ref="C16:C18"/>
    <mergeCell ref="C21:C22"/>
    <mergeCell ref="G20:H20"/>
    <mergeCell ref="G21:H21"/>
    <mergeCell ref="G22:H22"/>
    <mergeCell ref="G23:H23"/>
    <mergeCell ref="G24:H24"/>
    <mergeCell ref="A25:I25"/>
    <mergeCell ref="G14:H14"/>
    <mergeCell ref="G15:H15"/>
    <mergeCell ref="G16:H16"/>
    <mergeCell ref="G17:H17"/>
    <mergeCell ref="G18:H18"/>
    <mergeCell ref="G19:H19"/>
    <mergeCell ref="B10:E10"/>
    <mergeCell ref="F10:I10"/>
    <mergeCell ref="B11:E11"/>
    <mergeCell ref="F11:I11"/>
    <mergeCell ref="G12:H12"/>
    <mergeCell ref="G13:H13"/>
    <mergeCell ref="F13:F15"/>
    <mergeCell ref="F7:G7"/>
    <mergeCell ref="H7:I7"/>
    <mergeCell ref="F8:G8"/>
    <mergeCell ref="H8:I8"/>
    <mergeCell ref="F9:G9"/>
    <mergeCell ref="H9:I9"/>
    <mergeCell ref="A2:I2"/>
    <mergeCell ref="A3:I3"/>
    <mergeCell ref="A5:C5"/>
    <mergeCell ref="D5:I5"/>
    <mergeCell ref="A6:C6"/>
    <mergeCell ref="D6:E6"/>
    <mergeCell ref="F6:G6"/>
    <mergeCell ref="H6:I6"/>
  </mergeCells>
  <printOptions/>
  <pageMargins left="0.7" right="0.7" top="0.75" bottom="0.75" header="0.3" footer="0.3"/>
  <pageSetup orientation="portrait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zoomScalePageLayoutView="0" workbookViewId="0" topLeftCell="A10">
      <selection activeCell="N14" sqref="N14"/>
    </sheetView>
  </sheetViews>
  <sheetFormatPr defaultColWidth="9.33203125" defaultRowHeight="11.25"/>
  <cols>
    <col min="1" max="2" width="12.33203125" style="0" customWidth="1"/>
    <col min="3" max="3" width="15" style="0" customWidth="1"/>
    <col min="4" max="4" width="12.33203125" style="0" customWidth="1"/>
    <col min="5" max="5" width="22.66015625" style="0" customWidth="1"/>
    <col min="6" max="8" width="12.33203125" style="0" customWidth="1"/>
    <col min="9" max="9" width="37.5" style="0" customWidth="1"/>
  </cols>
  <sheetData>
    <row r="1" spans="1:9" ht="36" customHeight="1">
      <c r="A1" s="184" t="s">
        <v>284</v>
      </c>
      <c r="B1" s="184"/>
      <c r="C1" s="184"/>
      <c r="D1" s="184"/>
      <c r="E1" s="184"/>
      <c r="F1" s="184"/>
      <c r="G1" s="184"/>
      <c r="H1" s="184"/>
      <c r="I1" s="184"/>
    </row>
    <row r="2" spans="1:9" ht="14.25">
      <c r="A2" s="185" t="s">
        <v>285</v>
      </c>
      <c r="B2" s="185"/>
      <c r="C2" s="185"/>
      <c r="D2" s="185"/>
      <c r="E2" s="185"/>
      <c r="F2" s="185"/>
      <c r="G2" s="185"/>
      <c r="H2" s="185"/>
      <c r="I2" s="185"/>
    </row>
    <row r="3" spans="1:9" ht="25.5" customHeight="1">
      <c r="A3" s="186" t="s">
        <v>286</v>
      </c>
      <c r="B3" s="186"/>
      <c r="C3" s="186" t="s">
        <v>287</v>
      </c>
      <c r="D3" s="186"/>
      <c r="E3" s="186"/>
      <c r="F3" s="186"/>
      <c r="G3" s="186"/>
      <c r="H3" s="186"/>
      <c r="I3" s="186"/>
    </row>
    <row r="4" spans="1:9" ht="25.5" customHeight="1">
      <c r="A4" s="187" t="s">
        <v>288</v>
      </c>
      <c r="B4" s="188"/>
      <c r="C4" s="189" t="s">
        <v>289</v>
      </c>
      <c r="D4" s="189"/>
      <c r="E4" s="186" t="s">
        <v>290</v>
      </c>
      <c r="F4" s="186"/>
      <c r="G4" s="186"/>
      <c r="H4" s="189" t="s">
        <v>133</v>
      </c>
      <c r="I4" s="189"/>
    </row>
    <row r="5" spans="1:9" ht="25.5" customHeight="1">
      <c r="A5" s="187" t="s">
        <v>291</v>
      </c>
      <c r="B5" s="188"/>
      <c r="C5" s="186" t="s">
        <v>292</v>
      </c>
      <c r="D5" s="186"/>
      <c r="E5" s="186" t="s">
        <v>293</v>
      </c>
      <c r="F5" s="186"/>
      <c r="G5" s="186"/>
      <c r="H5" s="186" t="s">
        <v>294</v>
      </c>
      <c r="I5" s="186"/>
    </row>
    <row r="6" spans="1:9" ht="25.5" customHeight="1">
      <c r="A6" s="187" t="s">
        <v>295</v>
      </c>
      <c r="B6" s="188"/>
      <c r="C6" s="186" t="s">
        <v>296</v>
      </c>
      <c r="D6" s="186"/>
      <c r="E6" s="186" t="s">
        <v>297</v>
      </c>
      <c r="F6" s="186"/>
      <c r="G6" s="186"/>
      <c r="H6" s="186">
        <v>719000</v>
      </c>
      <c r="I6" s="186"/>
    </row>
    <row r="7" spans="1:9" ht="25.5" customHeight="1">
      <c r="A7" s="187" t="s">
        <v>298</v>
      </c>
      <c r="B7" s="188"/>
      <c r="C7" s="190" t="s">
        <v>299</v>
      </c>
      <c r="D7" s="190"/>
      <c r="E7" s="190"/>
      <c r="F7" s="190"/>
      <c r="G7" s="190"/>
      <c r="H7" s="190"/>
      <c r="I7" s="190"/>
    </row>
    <row r="8" spans="1:9" ht="45" customHeight="1">
      <c r="A8" s="224" t="s">
        <v>300</v>
      </c>
      <c r="B8" s="225"/>
      <c r="C8" s="190" t="s">
        <v>301</v>
      </c>
      <c r="D8" s="190"/>
      <c r="E8" s="190"/>
      <c r="F8" s="190"/>
      <c r="G8" s="190"/>
      <c r="H8" s="190"/>
      <c r="I8" s="190"/>
    </row>
    <row r="9" spans="1:9" ht="25.5" customHeight="1">
      <c r="A9" s="226"/>
      <c r="B9" s="211"/>
      <c r="C9" s="190" t="s">
        <v>302</v>
      </c>
      <c r="D9" s="190"/>
      <c r="E9" s="190"/>
      <c r="F9" s="190"/>
      <c r="G9" s="190"/>
      <c r="H9" s="190"/>
      <c r="I9" s="190"/>
    </row>
    <row r="10" spans="1:9" ht="25.5" customHeight="1">
      <c r="A10" s="187" t="s">
        <v>303</v>
      </c>
      <c r="B10" s="188"/>
      <c r="C10" s="191" t="s">
        <v>304</v>
      </c>
      <c r="D10" s="191"/>
      <c r="E10" s="191"/>
      <c r="F10" s="191" t="s">
        <v>305</v>
      </c>
      <c r="G10" s="192"/>
      <c r="H10" s="192"/>
      <c r="I10" s="192"/>
    </row>
    <row r="11" spans="1:9" ht="48.75" customHeight="1">
      <c r="A11" s="187" t="s">
        <v>306</v>
      </c>
      <c r="B11" s="188"/>
      <c r="C11" s="193" t="s">
        <v>307</v>
      </c>
      <c r="D11" s="194"/>
      <c r="E11" s="194"/>
      <c r="F11" s="194"/>
      <c r="G11" s="194"/>
      <c r="H11" s="194"/>
      <c r="I11" s="195"/>
    </row>
    <row r="12" spans="1:9" ht="75" customHeight="1">
      <c r="A12" s="187" t="s">
        <v>308</v>
      </c>
      <c r="B12" s="188"/>
      <c r="C12" s="193" t="s">
        <v>309</v>
      </c>
      <c r="D12" s="194"/>
      <c r="E12" s="194"/>
      <c r="F12" s="194"/>
      <c r="G12" s="194"/>
      <c r="H12" s="194"/>
      <c r="I12" s="195"/>
    </row>
    <row r="13" spans="1:9" ht="25.5" customHeight="1">
      <c r="A13" s="187" t="s">
        <v>310</v>
      </c>
      <c r="B13" s="188"/>
      <c r="C13" s="186">
        <v>200</v>
      </c>
      <c r="D13" s="186"/>
      <c r="E13" s="186" t="s">
        <v>311</v>
      </c>
      <c r="F13" s="186"/>
      <c r="G13" s="186"/>
      <c r="H13" s="186">
        <v>200</v>
      </c>
      <c r="I13" s="186"/>
    </row>
    <row r="14" spans="1:9" ht="36" customHeight="1">
      <c r="A14" s="187" t="s">
        <v>312</v>
      </c>
      <c r="B14" s="188"/>
      <c r="C14" s="193" t="s">
        <v>313</v>
      </c>
      <c r="D14" s="194"/>
      <c r="E14" s="194"/>
      <c r="F14" s="194"/>
      <c r="G14" s="194"/>
      <c r="H14" s="194"/>
      <c r="I14" s="195"/>
    </row>
    <row r="15" spans="1:9" ht="25.5" customHeight="1">
      <c r="A15" s="187" t="s">
        <v>314</v>
      </c>
      <c r="B15" s="188"/>
      <c r="C15" s="193" t="s">
        <v>315</v>
      </c>
      <c r="D15" s="194"/>
      <c r="E15" s="194"/>
      <c r="F15" s="194"/>
      <c r="G15" s="194"/>
      <c r="H15" s="194"/>
      <c r="I15" s="195"/>
    </row>
    <row r="16" spans="1:9" ht="25.5" customHeight="1">
      <c r="A16" s="186" t="s">
        <v>316</v>
      </c>
      <c r="B16" s="186"/>
      <c r="C16" s="186" t="s">
        <v>317</v>
      </c>
      <c r="D16" s="186"/>
      <c r="E16" s="186"/>
      <c r="F16" s="186"/>
      <c r="G16" s="186"/>
      <c r="H16" s="186" t="s">
        <v>318</v>
      </c>
      <c r="I16" s="186"/>
    </row>
    <row r="17" spans="1:9" ht="25.5" customHeight="1">
      <c r="A17" s="186"/>
      <c r="B17" s="186"/>
      <c r="C17" s="196" t="s">
        <v>120</v>
      </c>
      <c r="D17" s="196"/>
      <c r="E17" s="196"/>
      <c r="F17" s="196"/>
      <c r="G17" s="196"/>
      <c r="H17" s="186">
        <v>200</v>
      </c>
      <c r="I17" s="186"/>
    </row>
    <row r="18" spans="1:9" ht="25.5" customHeight="1">
      <c r="A18" s="186"/>
      <c r="B18" s="186"/>
      <c r="C18" s="197" t="s">
        <v>319</v>
      </c>
      <c r="D18" s="197"/>
      <c r="E18" s="197"/>
      <c r="F18" s="197"/>
      <c r="G18" s="197"/>
      <c r="H18" s="186">
        <v>200</v>
      </c>
      <c r="I18" s="186"/>
    </row>
    <row r="19" spans="1:9" ht="25.5" customHeight="1">
      <c r="A19" s="186"/>
      <c r="B19" s="186"/>
      <c r="C19" s="197" t="s">
        <v>320</v>
      </c>
      <c r="D19" s="197"/>
      <c r="E19" s="197"/>
      <c r="F19" s="197"/>
      <c r="G19" s="197"/>
      <c r="H19" s="186">
        <v>200</v>
      </c>
      <c r="I19" s="186"/>
    </row>
    <row r="20" spans="1:9" ht="25.5" customHeight="1">
      <c r="A20" s="186"/>
      <c r="B20" s="186"/>
      <c r="C20" s="198" t="s">
        <v>321</v>
      </c>
      <c r="D20" s="199"/>
      <c r="E20" s="199"/>
      <c r="F20" s="199"/>
      <c r="G20" s="200"/>
      <c r="H20" s="187"/>
      <c r="I20" s="188"/>
    </row>
    <row r="21" spans="1:9" ht="25.5" customHeight="1">
      <c r="A21" s="186"/>
      <c r="B21" s="186"/>
      <c r="C21" s="197" t="s">
        <v>322</v>
      </c>
      <c r="D21" s="197"/>
      <c r="E21" s="197"/>
      <c r="F21" s="197"/>
      <c r="G21" s="197"/>
      <c r="H21" s="186"/>
      <c r="I21" s="186"/>
    </row>
    <row r="22" spans="1:9" ht="25.5" customHeight="1">
      <c r="A22" s="186"/>
      <c r="B22" s="186"/>
      <c r="C22" s="197" t="s">
        <v>323</v>
      </c>
      <c r="D22" s="197"/>
      <c r="E22" s="197"/>
      <c r="F22" s="197"/>
      <c r="G22" s="197"/>
      <c r="H22" s="187"/>
      <c r="I22" s="188"/>
    </row>
    <row r="23" spans="1:9" ht="25.5" customHeight="1">
      <c r="A23" s="186"/>
      <c r="B23" s="186"/>
      <c r="C23" s="197" t="s">
        <v>324</v>
      </c>
      <c r="D23" s="197"/>
      <c r="E23" s="197"/>
      <c r="F23" s="197"/>
      <c r="G23" s="197"/>
      <c r="H23" s="187"/>
      <c r="I23" s="188"/>
    </row>
    <row r="24" spans="1:9" ht="25.5" customHeight="1">
      <c r="A24" s="218" t="s">
        <v>325</v>
      </c>
      <c r="B24" s="220" t="s">
        <v>326</v>
      </c>
      <c r="C24" s="186" t="s">
        <v>327</v>
      </c>
      <c r="D24" s="186"/>
      <c r="E24" s="186"/>
      <c r="F24" s="186"/>
      <c r="G24" s="186"/>
      <c r="H24" s="187" t="s">
        <v>328</v>
      </c>
      <c r="I24" s="188"/>
    </row>
    <row r="25" spans="1:9" ht="25.5" customHeight="1">
      <c r="A25" s="219"/>
      <c r="B25" s="220"/>
      <c r="C25" s="196" t="s">
        <v>120</v>
      </c>
      <c r="D25" s="196"/>
      <c r="E25" s="196"/>
      <c r="F25" s="196"/>
      <c r="G25" s="196"/>
      <c r="H25" s="187">
        <v>200</v>
      </c>
      <c r="I25" s="188"/>
    </row>
    <row r="26" spans="1:9" ht="25.5" customHeight="1">
      <c r="A26" s="219"/>
      <c r="B26" s="220"/>
      <c r="C26" s="201" t="s">
        <v>329</v>
      </c>
      <c r="D26" s="201"/>
      <c r="E26" s="201"/>
      <c r="F26" s="201"/>
      <c r="G26" s="201"/>
      <c r="H26" s="187">
        <v>119.5</v>
      </c>
      <c r="I26" s="188"/>
    </row>
    <row r="27" spans="1:9" ht="48" customHeight="1">
      <c r="A27" s="219"/>
      <c r="B27" s="220"/>
      <c r="C27" s="201" t="s">
        <v>330</v>
      </c>
      <c r="D27" s="201"/>
      <c r="E27" s="201"/>
      <c r="F27" s="201"/>
      <c r="G27" s="201"/>
      <c r="H27" s="187">
        <v>80.5</v>
      </c>
      <c r="I27" s="188"/>
    </row>
    <row r="28" spans="1:9" ht="25.5" customHeight="1">
      <c r="A28" s="219"/>
      <c r="B28" s="220"/>
      <c r="C28" s="202" t="s">
        <v>331</v>
      </c>
      <c r="D28" s="202"/>
      <c r="E28" s="202"/>
      <c r="F28" s="202"/>
      <c r="G28" s="202"/>
      <c r="H28" s="202"/>
      <c r="I28" s="202"/>
    </row>
    <row r="29" spans="1:9" ht="25.5" customHeight="1">
      <c r="A29" s="219"/>
      <c r="B29" s="2" t="s">
        <v>332</v>
      </c>
      <c r="C29" s="3" t="s">
        <v>333</v>
      </c>
      <c r="D29" s="3" t="s">
        <v>229</v>
      </c>
      <c r="E29" s="3" t="s">
        <v>318</v>
      </c>
      <c r="F29" s="203" t="s">
        <v>334</v>
      </c>
      <c r="G29" s="203"/>
      <c r="H29" s="203"/>
      <c r="I29" s="203"/>
    </row>
    <row r="30" spans="1:9" ht="25.5" customHeight="1">
      <c r="A30" s="220" t="s">
        <v>335</v>
      </c>
      <c r="B30" s="220"/>
      <c r="C30" s="4"/>
      <c r="D30" s="4"/>
      <c r="E30" s="4"/>
      <c r="F30" s="204"/>
      <c r="G30" s="205"/>
      <c r="H30" s="205"/>
      <c r="I30" s="206"/>
    </row>
    <row r="31" spans="1:9" ht="25.5" customHeight="1">
      <c r="A31" s="220"/>
      <c r="B31" s="220"/>
      <c r="C31" s="4"/>
      <c r="D31" s="4"/>
      <c r="E31" s="4"/>
      <c r="F31" s="204"/>
      <c r="G31" s="205"/>
      <c r="H31" s="205"/>
      <c r="I31" s="206"/>
    </row>
    <row r="32" spans="1:9" ht="25.5" customHeight="1">
      <c r="A32" s="220"/>
      <c r="B32" s="220"/>
      <c r="C32" s="4"/>
      <c r="D32" s="4"/>
      <c r="E32" s="4"/>
      <c r="F32" s="204"/>
      <c r="G32" s="205"/>
      <c r="H32" s="205"/>
      <c r="I32" s="206"/>
    </row>
    <row r="33" spans="1:9" ht="25.5" customHeight="1">
      <c r="A33" s="220"/>
      <c r="B33" s="220"/>
      <c r="C33" s="4"/>
      <c r="D33" s="4"/>
      <c r="E33" s="4"/>
      <c r="F33" s="204"/>
      <c r="G33" s="205"/>
      <c r="H33" s="205"/>
      <c r="I33" s="206"/>
    </row>
    <row r="34" spans="1:9" ht="25.5" customHeight="1">
      <c r="A34" s="220"/>
      <c r="B34" s="220"/>
      <c r="C34" s="207" t="s">
        <v>336</v>
      </c>
      <c r="D34" s="208"/>
      <c r="E34" s="209"/>
      <c r="F34" s="207" t="s">
        <v>337</v>
      </c>
      <c r="G34" s="210"/>
      <c r="H34" s="210"/>
      <c r="I34" s="211"/>
    </row>
    <row r="35" spans="1:9" ht="36" customHeight="1">
      <c r="A35" s="212" t="s">
        <v>338</v>
      </c>
      <c r="B35" s="213"/>
      <c r="C35" s="193" t="s">
        <v>339</v>
      </c>
      <c r="D35" s="194"/>
      <c r="E35" s="195"/>
      <c r="F35" s="193" t="s">
        <v>340</v>
      </c>
      <c r="G35" s="214"/>
      <c r="H35" s="214"/>
      <c r="I35" s="215"/>
    </row>
    <row r="36" spans="1:9" ht="25.5" customHeight="1">
      <c r="A36" s="216" t="s">
        <v>341</v>
      </c>
      <c r="B36" s="186"/>
      <c r="C36" s="193" t="s">
        <v>342</v>
      </c>
      <c r="D36" s="214"/>
      <c r="E36" s="214"/>
      <c r="F36" s="214"/>
      <c r="G36" s="214"/>
      <c r="H36" s="214"/>
      <c r="I36" s="215"/>
    </row>
    <row r="37" spans="1:9" ht="22.5" customHeight="1">
      <c r="A37" s="186" t="s">
        <v>343</v>
      </c>
      <c r="B37" s="186"/>
      <c r="C37" s="1" t="s">
        <v>344</v>
      </c>
      <c r="D37" s="1" t="s">
        <v>271</v>
      </c>
      <c r="E37" s="1" t="s">
        <v>345</v>
      </c>
      <c r="F37" s="187" t="s">
        <v>273</v>
      </c>
      <c r="G37" s="188"/>
      <c r="H37" s="187" t="s">
        <v>346</v>
      </c>
      <c r="I37" s="188"/>
    </row>
    <row r="38" spans="1:9" ht="42.75">
      <c r="A38" s="186"/>
      <c r="B38" s="186"/>
      <c r="C38" s="221" t="s">
        <v>347</v>
      </c>
      <c r="D38" s="1" t="s">
        <v>348</v>
      </c>
      <c r="E38" s="1" t="s">
        <v>349</v>
      </c>
      <c r="F38" s="187" t="s">
        <v>350</v>
      </c>
      <c r="G38" s="188"/>
      <c r="H38" s="187"/>
      <c r="I38" s="188"/>
    </row>
    <row r="39" spans="1:9" ht="21" customHeight="1">
      <c r="A39" s="186"/>
      <c r="B39" s="186"/>
      <c r="C39" s="222"/>
      <c r="D39" s="221" t="s">
        <v>351</v>
      </c>
      <c r="E39" s="1" t="s">
        <v>352</v>
      </c>
      <c r="F39" s="187">
        <v>0</v>
      </c>
      <c r="G39" s="188"/>
      <c r="H39" s="187"/>
      <c r="I39" s="188"/>
    </row>
    <row r="40" spans="1:9" ht="21" customHeight="1">
      <c r="A40" s="186"/>
      <c r="B40" s="186"/>
      <c r="C40" s="222"/>
      <c r="D40" s="222"/>
      <c r="E40" s="1" t="s">
        <v>353</v>
      </c>
      <c r="F40" s="217">
        <v>1</v>
      </c>
      <c r="G40" s="188"/>
      <c r="H40" s="187"/>
      <c r="I40" s="188"/>
    </row>
    <row r="41" spans="1:9" ht="21" customHeight="1">
      <c r="A41" s="186"/>
      <c r="B41" s="186"/>
      <c r="C41" s="222"/>
      <c r="D41" s="222"/>
      <c r="E41" s="1" t="s">
        <v>354</v>
      </c>
      <c r="F41" s="187" t="s">
        <v>355</v>
      </c>
      <c r="G41" s="188"/>
      <c r="H41" s="187"/>
      <c r="I41" s="188"/>
    </row>
    <row r="42" spans="1:9" ht="21" customHeight="1">
      <c r="A42" s="186"/>
      <c r="B42" s="186"/>
      <c r="C42" s="222"/>
      <c r="D42" s="223"/>
      <c r="E42" s="1" t="s">
        <v>356</v>
      </c>
      <c r="F42" s="187" t="s">
        <v>357</v>
      </c>
      <c r="G42" s="188"/>
      <c r="H42" s="187"/>
      <c r="I42" s="188"/>
    </row>
    <row r="43" spans="1:9" ht="28.5">
      <c r="A43" s="186"/>
      <c r="B43" s="186"/>
      <c r="C43" s="222"/>
      <c r="D43" s="1" t="s">
        <v>358</v>
      </c>
      <c r="E43" s="1" t="s">
        <v>359</v>
      </c>
      <c r="F43" s="187" t="s">
        <v>360</v>
      </c>
      <c r="G43" s="188"/>
      <c r="H43" s="187"/>
      <c r="I43" s="188"/>
    </row>
    <row r="44" spans="1:9" ht="42.75">
      <c r="A44" s="186"/>
      <c r="B44" s="186"/>
      <c r="C44" s="222"/>
      <c r="D44" s="221" t="s">
        <v>351</v>
      </c>
      <c r="E44" s="1" t="s">
        <v>361</v>
      </c>
      <c r="F44" s="187" t="s">
        <v>362</v>
      </c>
      <c r="G44" s="188"/>
      <c r="H44" s="187"/>
      <c r="I44" s="188"/>
    </row>
    <row r="45" spans="1:9" ht="42.75">
      <c r="A45" s="186"/>
      <c r="B45" s="186"/>
      <c r="C45" s="222"/>
      <c r="D45" s="223"/>
      <c r="E45" s="1" t="s">
        <v>363</v>
      </c>
      <c r="F45" s="187" t="s">
        <v>362</v>
      </c>
      <c r="G45" s="188"/>
      <c r="H45" s="187"/>
      <c r="I45" s="188"/>
    </row>
    <row r="46" spans="1:9" ht="14.25">
      <c r="A46" s="186"/>
      <c r="B46" s="186"/>
      <c r="C46" s="223"/>
      <c r="D46" s="2" t="s">
        <v>364</v>
      </c>
      <c r="E46" s="1" t="s">
        <v>365</v>
      </c>
      <c r="F46" s="217">
        <v>0.96</v>
      </c>
      <c r="G46" s="188"/>
      <c r="H46" s="187"/>
      <c r="I46" s="188"/>
    </row>
    <row r="47" spans="1:9" ht="28.5">
      <c r="A47" s="186"/>
      <c r="B47" s="186"/>
      <c r="C47" s="221" t="s">
        <v>279</v>
      </c>
      <c r="D47" s="221" t="s">
        <v>366</v>
      </c>
      <c r="E47" s="1" t="s">
        <v>367</v>
      </c>
      <c r="F47" s="217">
        <v>0.8</v>
      </c>
      <c r="G47" s="188"/>
      <c r="H47" s="187"/>
      <c r="I47" s="188"/>
    </row>
    <row r="48" spans="1:9" ht="57">
      <c r="A48" s="186"/>
      <c r="B48" s="186"/>
      <c r="C48" s="223"/>
      <c r="D48" s="223"/>
      <c r="E48" s="1" t="s">
        <v>368</v>
      </c>
      <c r="F48" s="217">
        <v>0.85</v>
      </c>
      <c r="G48" s="188"/>
      <c r="H48" s="187"/>
      <c r="I48" s="188"/>
    </row>
    <row r="49" spans="1:9" ht="11.25">
      <c r="A49" s="227" t="s">
        <v>369</v>
      </c>
      <c r="B49" s="227"/>
      <c r="C49" s="227"/>
      <c r="D49" s="227"/>
      <c r="E49" s="227"/>
      <c r="F49" s="227"/>
      <c r="G49" s="227"/>
      <c r="H49" s="227"/>
      <c r="I49" s="227"/>
    </row>
    <row r="50" spans="1:9" ht="11.25">
      <c r="A50" s="228"/>
      <c r="B50" s="228"/>
      <c r="C50" s="228"/>
      <c r="D50" s="228"/>
      <c r="E50" s="228"/>
      <c r="F50" s="228"/>
      <c r="G50" s="228"/>
      <c r="H50" s="228"/>
      <c r="I50" s="228"/>
    </row>
    <row r="51" spans="1:9" ht="11.25">
      <c r="A51" s="228"/>
      <c r="B51" s="228"/>
      <c r="C51" s="228"/>
      <c r="D51" s="228"/>
      <c r="E51" s="228"/>
      <c r="F51" s="228"/>
      <c r="G51" s="228"/>
      <c r="H51" s="228"/>
      <c r="I51" s="228"/>
    </row>
    <row r="52" spans="1:9" ht="11.25">
      <c r="A52" s="228"/>
      <c r="B52" s="228"/>
      <c r="C52" s="228"/>
      <c r="D52" s="228"/>
      <c r="E52" s="228"/>
      <c r="F52" s="228"/>
      <c r="G52" s="228"/>
      <c r="H52" s="228"/>
      <c r="I52" s="228"/>
    </row>
    <row r="53" spans="1:9" ht="11.25">
      <c r="A53" s="228"/>
      <c r="B53" s="228"/>
      <c r="C53" s="228"/>
      <c r="D53" s="228"/>
      <c r="E53" s="228"/>
      <c r="F53" s="228"/>
      <c r="G53" s="228"/>
      <c r="H53" s="228"/>
      <c r="I53" s="228"/>
    </row>
    <row r="54" spans="1:9" ht="106.5" customHeight="1">
      <c r="A54" s="228"/>
      <c r="B54" s="228"/>
      <c r="C54" s="228"/>
      <c r="D54" s="228"/>
      <c r="E54" s="228"/>
      <c r="F54" s="228"/>
      <c r="G54" s="228"/>
      <c r="H54" s="228"/>
      <c r="I54" s="228"/>
    </row>
  </sheetData>
  <sheetProtection/>
  <mergeCells count="108">
    <mergeCell ref="D47:D48"/>
    <mergeCell ref="A8:B9"/>
    <mergeCell ref="A16:B23"/>
    <mergeCell ref="A30:B34"/>
    <mergeCell ref="A37:B48"/>
    <mergeCell ref="A49:I54"/>
    <mergeCell ref="F47:G47"/>
    <mergeCell ref="H47:I47"/>
    <mergeCell ref="F48:G48"/>
    <mergeCell ref="H48:I48"/>
    <mergeCell ref="A24:A29"/>
    <mergeCell ref="B24:B28"/>
    <mergeCell ref="C38:C46"/>
    <mergeCell ref="C47:C48"/>
    <mergeCell ref="D39:D42"/>
    <mergeCell ref="D44:D45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F40:G40"/>
    <mergeCell ref="H40:I40"/>
    <mergeCell ref="A35:B35"/>
    <mergeCell ref="C35:E35"/>
    <mergeCell ref="F35:I35"/>
    <mergeCell ref="A36:B36"/>
    <mergeCell ref="C36:I36"/>
    <mergeCell ref="F37:G37"/>
    <mergeCell ref="H37:I37"/>
    <mergeCell ref="F30:I30"/>
    <mergeCell ref="F31:I31"/>
    <mergeCell ref="F32:I32"/>
    <mergeCell ref="F33:I33"/>
    <mergeCell ref="C34:E34"/>
    <mergeCell ref="F34:I34"/>
    <mergeCell ref="C26:G26"/>
    <mergeCell ref="H26:I26"/>
    <mergeCell ref="C27:G27"/>
    <mergeCell ref="H27:I27"/>
    <mergeCell ref="C28:I28"/>
    <mergeCell ref="F29:I29"/>
    <mergeCell ref="C23:G23"/>
    <mergeCell ref="H23:I23"/>
    <mergeCell ref="C24:G24"/>
    <mergeCell ref="H24:I24"/>
    <mergeCell ref="C25:G25"/>
    <mergeCell ref="H25:I25"/>
    <mergeCell ref="C20:G20"/>
    <mergeCell ref="H20:I20"/>
    <mergeCell ref="C21:G21"/>
    <mergeCell ref="H21:I21"/>
    <mergeCell ref="C22:G22"/>
    <mergeCell ref="H22:I22"/>
    <mergeCell ref="C17:G17"/>
    <mergeCell ref="H17:I17"/>
    <mergeCell ref="C18:G18"/>
    <mergeCell ref="H18:I18"/>
    <mergeCell ref="C19:G19"/>
    <mergeCell ref="H19:I19"/>
    <mergeCell ref="A14:B14"/>
    <mergeCell ref="C14:I14"/>
    <mergeCell ref="A15:B15"/>
    <mergeCell ref="C15:I15"/>
    <mergeCell ref="C16:G16"/>
    <mergeCell ref="H16:I16"/>
    <mergeCell ref="A11:B11"/>
    <mergeCell ref="C11:I11"/>
    <mergeCell ref="A12:B12"/>
    <mergeCell ref="C12:I12"/>
    <mergeCell ref="A13:B13"/>
    <mergeCell ref="C13:D13"/>
    <mergeCell ref="E13:G13"/>
    <mergeCell ref="H13:I13"/>
    <mergeCell ref="A7:B7"/>
    <mergeCell ref="C7:I7"/>
    <mergeCell ref="C8:I8"/>
    <mergeCell ref="C9:I9"/>
    <mergeCell ref="A10:B10"/>
    <mergeCell ref="C10:E10"/>
    <mergeCell ref="F10:I10"/>
    <mergeCell ref="A5:B5"/>
    <mergeCell ref="C5:D5"/>
    <mergeCell ref="E5:G5"/>
    <mergeCell ref="H5:I5"/>
    <mergeCell ref="A6:B6"/>
    <mergeCell ref="C6:D6"/>
    <mergeCell ref="E6:G6"/>
    <mergeCell ref="H6:I6"/>
    <mergeCell ref="A1:I1"/>
    <mergeCell ref="A2:I2"/>
    <mergeCell ref="A3:B3"/>
    <mergeCell ref="C3:I3"/>
    <mergeCell ref="A4:B4"/>
    <mergeCell ref="C4:D4"/>
    <mergeCell ref="E4:G4"/>
    <mergeCell ref="H4:I4"/>
  </mergeCells>
  <printOptions/>
  <pageMargins left="0.75" right="0.75" top="0.43" bottom="0.31" header="0.24" footer="0.24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K15" sqref="K15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48" t="s">
        <v>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="139" customFormat="1" ht="9" customHeight="1"/>
    <row r="4" spans="1:12" s="140" customFormat="1" ht="24.75" customHeight="1">
      <c r="A4" s="141" t="s">
        <v>5</v>
      </c>
      <c r="B4" s="149" t="s">
        <v>6</v>
      </c>
      <c r="C4" s="149"/>
      <c r="D4" s="149"/>
      <c r="E4" s="149"/>
      <c r="F4" s="149"/>
      <c r="G4" s="149"/>
      <c r="H4" s="149"/>
      <c r="I4" s="149"/>
      <c r="J4" s="149"/>
      <c r="K4" s="141" t="s">
        <v>7</v>
      </c>
      <c r="L4" s="141" t="s">
        <v>8</v>
      </c>
    </row>
    <row r="5" spans="1:12" s="140" customFormat="1" ht="24.75" customHeight="1">
      <c r="A5" s="141" t="s">
        <v>9</v>
      </c>
      <c r="B5" s="149" t="s">
        <v>10</v>
      </c>
      <c r="C5" s="149"/>
      <c r="D5" s="149"/>
      <c r="E5" s="149"/>
      <c r="F5" s="149"/>
      <c r="G5" s="149"/>
      <c r="H5" s="149"/>
      <c r="I5" s="149"/>
      <c r="J5" s="149"/>
      <c r="K5" s="141" t="s">
        <v>11</v>
      </c>
      <c r="L5" s="141"/>
    </row>
    <row r="6" spans="1:12" s="140" customFormat="1" ht="24.75" customHeight="1">
      <c r="A6" s="141" t="s">
        <v>12</v>
      </c>
      <c r="B6" s="149" t="s">
        <v>13</v>
      </c>
      <c r="C6" s="149"/>
      <c r="D6" s="149"/>
      <c r="E6" s="149"/>
      <c r="F6" s="149"/>
      <c r="G6" s="149"/>
      <c r="H6" s="149"/>
      <c r="I6" s="149"/>
      <c r="J6" s="149"/>
      <c r="K6" s="141" t="s">
        <v>11</v>
      </c>
      <c r="L6" s="141"/>
    </row>
    <row r="7" spans="1:12" s="140" customFormat="1" ht="24.75" customHeight="1">
      <c r="A7" s="141" t="s">
        <v>14</v>
      </c>
      <c r="B7" s="149" t="s">
        <v>15</v>
      </c>
      <c r="C7" s="149"/>
      <c r="D7" s="149"/>
      <c r="E7" s="149"/>
      <c r="F7" s="149"/>
      <c r="G7" s="149"/>
      <c r="H7" s="149"/>
      <c r="I7" s="149"/>
      <c r="J7" s="149"/>
      <c r="K7" s="141" t="s">
        <v>11</v>
      </c>
      <c r="L7" s="141"/>
    </row>
    <row r="8" spans="1:12" s="140" customFormat="1" ht="24.75" customHeight="1">
      <c r="A8" s="141" t="s">
        <v>16</v>
      </c>
      <c r="B8" s="149" t="s">
        <v>17</v>
      </c>
      <c r="C8" s="149"/>
      <c r="D8" s="149"/>
      <c r="E8" s="149"/>
      <c r="F8" s="149"/>
      <c r="G8" s="149"/>
      <c r="H8" s="149"/>
      <c r="I8" s="149"/>
      <c r="J8" s="149"/>
      <c r="K8" s="141" t="s">
        <v>11</v>
      </c>
      <c r="L8" s="141"/>
    </row>
    <row r="9" spans="1:12" s="140" customFormat="1" ht="24.75" customHeight="1">
      <c r="A9" s="141" t="s">
        <v>18</v>
      </c>
      <c r="B9" s="149" t="s">
        <v>19</v>
      </c>
      <c r="C9" s="149"/>
      <c r="D9" s="149"/>
      <c r="E9" s="149"/>
      <c r="F9" s="149"/>
      <c r="G9" s="149"/>
      <c r="H9" s="149"/>
      <c r="I9" s="149"/>
      <c r="J9" s="149"/>
      <c r="K9" s="141" t="s">
        <v>11</v>
      </c>
      <c r="L9" s="141"/>
    </row>
    <row r="10" spans="1:12" s="140" customFormat="1" ht="24.75" customHeight="1">
      <c r="A10" s="141" t="s">
        <v>20</v>
      </c>
      <c r="B10" s="149" t="s">
        <v>21</v>
      </c>
      <c r="C10" s="149"/>
      <c r="D10" s="149"/>
      <c r="E10" s="149"/>
      <c r="F10" s="149"/>
      <c r="G10" s="149"/>
      <c r="H10" s="149"/>
      <c r="I10" s="149"/>
      <c r="J10" s="149"/>
      <c r="K10" s="141" t="s">
        <v>11</v>
      </c>
      <c r="L10" s="141"/>
    </row>
    <row r="11" spans="1:12" s="140" customFormat="1" ht="24.75" customHeight="1">
      <c r="A11" s="141" t="s">
        <v>22</v>
      </c>
      <c r="B11" s="149" t="s">
        <v>23</v>
      </c>
      <c r="C11" s="149"/>
      <c r="D11" s="149"/>
      <c r="E11" s="149"/>
      <c r="F11" s="149"/>
      <c r="G11" s="149"/>
      <c r="H11" s="149"/>
      <c r="I11" s="149"/>
      <c r="J11" s="149"/>
      <c r="K11" s="141" t="s">
        <v>11</v>
      </c>
      <c r="L11" s="141"/>
    </row>
    <row r="12" spans="1:12" s="140" customFormat="1" ht="24.75" customHeight="1">
      <c r="A12" s="141" t="s">
        <v>24</v>
      </c>
      <c r="B12" s="149" t="s">
        <v>25</v>
      </c>
      <c r="C12" s="149"/>
      <c r="D12" s="149"/>
      <c r="E12" s="149"/>
      <c r="F12" s="149"/>
      <c r="G12" s="149"/>
      <c r="H12" s="149"/>
      <c r="I12" s="149"/>
      <c r="J12" s="149"/>
      <c r="K12" s="141" t="s">
        <v>26</v>
      </c>
      <c r="L12" s="141" t="s">
        <v>27</v>
      </c>
    </row>
    <row r="13" spans="1:12" s="140" customFormat="1" ht="24.75" customHeight="1">
      <c r="A13" s="141" t="s">
        <v>28</v>
      </c>
      <c r="B13" s="149" t="s">
        <v>29</v>
      </c>
      <c r="C13" s="149"/>
      <c r="D13" s="149"/>
      <c r="E13" s="149"/>
      <c r="F13" s="149"/>
      <c r="G13" s="149"/>
      <c r="H13" s="149"/>
      <c r="I13" s="149"/>
      <c r="J13" s="149"/>
      <c r="K13" s="141" t="s">
        <v>26</v>
      </c>
      <c r="L13" s="141"/>
    </row>
    <row r="14" spans="1:12" s="140" customFormat="1" ht="24.75" customHeight="1">
      <c r="A14" s="141" t="s">
        <v>30</v>
      </c>
      <c r="B14" s="149" t="s">
        <v>31</v>
      </c>
      <c r="C14" s="149"/>
      <c r="D14" s="149"/>
      <c r="E14" s="149"/>
      <c r="F14" s="149"/>
      <c r="G14" s="149"/>
      <c r="H14" s="149"/>
      <c r="I14" s="149"/>
      <c r="J14" s="149"/>
      <c r="K14" s="141" t="s">
        <v>26</v>
      </c>
      <c r="L14" s="141" t="s">
        <v>32</v>
      </c>
    </row>
    <row r="15" spans="1:12" s="140" customFormat="1" ht="24.75" customHeight="1">
      <c r="A15" s="141" t="s">
        <v>33</v>
      </c>
      <c r="B15" s="150" t="s">
        <v>34</v>
      </c>
      <c r="C15" s="150"/>
      <c r="D15" s="150"/>
      <c r="E15" s="150"/>
      <c r="F15" s="150"/>
      <c r="G15" s="150"/>
      <c r="H15" s="150"/>
      <c r="I15" s="150"/>
      <c r="J15" s="150"/>
      <c r="K15" s="141" t="s">
        <v>11</v>
      </c>
      <c r="L15" s="142"/>
    </row>
    <row r="16" spans="1:12" ht="24.75" customHeight="1">
      <c r="A16" s="141" t="s">
        <v>35</v>
      </c>
      <c r="B16" s="149" t="s">
        <v>36</v>
      </c>
      <c r="C16" s="149"/>
      <c r="D16" s="149"/>
      <c r="E16" s="149"/>
      <c r="F16" s="149"/>
      <c r="G16" s="149"/>
      <c r="H16" s="149"/>
      <c r="I16" s="149"/>
      <c r="J16" s="149"/>
      <c r="K16" s="141" t="s">
        <v>11</v>
      </c>
      <c r="L16" s="143"/>
    </row>
    <row r="17" spans="1:12" ht="24.75" customHeight="1">
      <c r="A17" s="141" t="s">
        <v>37</v>
      </c>
      <c r="B17" s="149" t="s">
        <v>38</v>
      </c>
      <c r="C17" s="149"/>
      <c r="D17" s="149"/>
      <c r="E17" s="149"/>
      <c r="F17" s="149"/>
      <c r="G17" s="149"/>
      <c r="H17" s="149"/>
      <c r="I17" s="149"/>
      <c r="J17" s="149"/>
      <c r="K17" s="141" t="s">
        <v>11</v>
      </c>
      <c r="L17" s="143"/>
    </row>
    <row r="18" spans="1:12" ht="24.75" customHeight="1">
      <c r="A18" s="141" t="s">
        <v>39</v>
      </c>
      <c r="B18" s="149" t="s">
        <v>40</v>
      </c>
      <c r="C18" s="149"/>
      <c r="D18" s="149"/>
      <c r="E18" s="149"/>
      <c r="F18" s="149"/>
      <c r="G18" s="149"/>
      <c r="H18" s="149"/>
      <c r="I18" s="149"/>
      <c r="J18" s="149"/>
      <c r="K18" s="141" t="s">
        <v>11</v>
      </c>
      <c r="L18" s="141"/>
    </row>
  </sheetData>
  <sheetProtection/>
  <mergeCells count="16"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zoomScalePageLayoutView="0" workbookViewId="0" topLeftCell="A13">
      <selection activeCell="B17" sqref="B17"/>
    </sheetView>
  </sheetViews>
  <sheetFormatPr defaultColWidth="9.16015625" defaultRowHeight="12.75" customHeight="1"/>
  <cols>
    <col min="1" max="1" width="40.5" style="0" customWidth="1"/>
    <col min="2" max="2" width="23.33203125" style="22" customWidth="1"/>
    <col min="3" max="3" width="41" style="0" customWidth="1"/>
    <col min="4" max="4" width="28.66015625" style="22" customWidth="1"/>
    <col min="5" max="5" width="43" style="0" customWidth="1"/>
    <col min="6" max="6" width="24.16015625" style="0" customWidth="1"/>
  </cols>
  <sheetData>
    <row r="1" spans="1:6" ht="22.5" customHeight="1">
      <c r="A1" s="58" t="s">
        <v>5</v>
      </c>
      <c r="B1" s="59"/>
      <c r="C1" s="59"/>
      <c r="D1" s="59"/>
      <c r="E1" s="59"/>
      <c r="F1" s="60"/>
    </row>
    <row r="2" spans="1:6" ht="22.5" customHeight="1">
      <c r="A2" s="61" t="s">
        <v>6</v>
      </c>
      <c r="B2" s="62"/>
      <c r="C2" s="62"/>
      <c r="D2" s="62"/>
      <c r="E2" s="62"/>
      <c r="F2" s="62"/>
    </row>
    <row r="3" spans="1:6" ht="22.5" customHeight="1">
      <c r="A3" s="151"/>
      <c r="B3" s="151"/>
      <c r="C3" s="63"/>
      <c r="D3" s="63"/>
      <c r="E3" s="64"/>
      <c r="F3" s="65" t="s">
        <v>41</v>
      </c>
    </row>
    <row r="4" spans="1:6" ht="22.5" customHeight="1">
      <c r="A4" s="152" t="s">
        <v>42</v>
      </c>
      <c r="B4" s="152"/>
      <c r="C4" s="152" t="s">
        <v>43</v>
      </c>
      <c r="D4" s="152"/>
      <c r="E4" s="152"/>
      <c r="F4" s="152"/>
    </row>
    <row r="5" spans="1:6" ht="22.5" customHeight="1">
      <c r="A5" s="66" t="s">
        <v>44</v>
      </c>
      <c r="B5" s="66" t="s">
        <v>45</v>
      </c>
      <c r="C5" s="66" t="s">
        <v>46</v>
      </c>
      <c r="D5" s="67" t="s">
        <v>45</v>
      </c>
      <c r="E5" s="66" t="s">
        <v>47</v>
      </c>
      <c r="F5" s="66" t="s">
        <v>45</v>
      </c>
    </row>
    <row r="6" spans="1:6" ht="22.5" customHeight="1">
      <c r="A6" s="111" t="s">
        <v>48</v>
      </c>
      <c r="B6" s="71">
        <v>626.75</v>
      </c>
      <c r="C6" s="111" t="s">
        <v>48</v>
      </c>
      <c r="D6" s="71">
        <v>626.75</v>
      </c>
      <c r="E6" s="74" t="s">
        <v>48</v>
      </c>
      <c r="F6" s="71">
        <v>626.75</v>
      </c>
    </row>
    <row r="7" spans="1:6" ht="22.5" customHeight="1">
      <c r="A7" s="68" t="s">
        <v>49</v>
      </c>
      <c r="B7" s="71">
        <v>626.75</v>
      </c>
      <c r="C7" s="113" t="s">
        <v>50</v>
      </c>
      <c r="D7" s="71"/>
      <c r="E7" s="74" t="s">
        <v>51</v>
      </c>
      <c r="F7" s="71">
        <v>376.75</v>
      </c>
    </row>
    <row r="8" spans="1:7" ht="22.5" customHeight="1">
      <c r="A8" s="68" t="s">
        <v>52</v>
      </c>
      <c r="B8" s="71">
        <v>626.75</v>
      </c>
      <c r="C8" s="113" t="s">
        <v>53</v>
      </c>
      <c r="D8" s="71"/>
      <c r="E8" s="74" t="s">
        <v>54</v>
      </c>
      <c r="F8" s="71">
        <v>281.58</v>
      </c>
      <c r="G8" s="22"/>
    </row>
    <row r="9" spans="1:6" ht="22.5" customHeight="1">
      <c r="A9" s="114" t="s">
        <v>55</v>
      </c>
      <c r="B9" s="71"/>
      <c r="C9" s="113" t="s">
        <v>56</v>
      </c>
      <c r="D9" s="71"/>
      <c r="E9" s="74" t="s">
        <v>57</v>
      </c>
      <c r="F9" s="71">
        <v>49.88</v>
      </c>
    </row>
    <row r="10" spans="1:6" ht="22.5" customHeight="1">
      <c r="A10" s="68" t="s">
        <v>58</v>
      </c>
      <c r="B10" s="71"/>
      <c r="C10" s="113" t="s">
        <v>59</v>
      </c>
      <c r="D10" s="71"/>
      <c r="E10" s="74" t="s">
        <v>60</v>
      </c>
      <c r="F10" s="71">
        <v>45.29</v>
      </c>
    </row>
    <row r="11" spans="1:6" ht="22.5" customHeight="1">
      <c r="A11" s="68" t="s">
        <v>61</v>
      </c>
      <c r="B11" s="71"/>
      <c r="C11" s="113" t="s">
        <v>62</v>
      </c>
      <c r="D11" s="71"/>
      <c r="E11" s="74" t="s">
        <v>63</v>
      </c>
      <c r="F11" s="71"/>
    </row>
    <row r="12" spans="1:6" ht="22.5" customHeight="1">
      <c r="A12" s="68" t="s">
        <v>64</v>
      </c>
      <c r="B12" s="71"/>
      <c r="C12" s="113" t="s">
        <v>65</v>
      </c>
      <c r="D12" s="71"/>
      <c r="E12" s="74" t="s">
        <v>66</v>
      </c>
      <c r="F12" s="71">
        <v>250</v>
      </c>
    </row>
    <row r="13" spans="1:6" ht="22.5" customHeight="1">
      <c r="A13" s="68" t="s">
        <v>67</v>
      </c>
      <c r="B13" s="71"/>
      <c r="C13" s="113" t="s">
        <v>68</v>
      </c>
      <c r="D13" s="71"/>
      <c r="E13" s="74" t="s">
        <v>54</v>
      </c>
      <c r="F13" s="71"/>
    </row>
    <row r="14" spans="1:6" ht="22.5" customHeight="1">
      <c r="A14" s="68" t="s">
        <v>69</v>
      </c>
      <c r="B14" s="71"/>
      <c r="C14" s="113" t="s">
        <v>70</v>
      </c>
      <c r="D14" s="71">
        <v>626.75</v>
      </c>
      <c r="E14" s="74" t="s">
        <v>57</v>
      </c>
      <c r="F14" s="71">
        <v>250</v>
      </c>
    </row>
    <row r="15" spans="1:6" ht="22.5" customHeight="1">
      <c r="A15" s="68" t="s">
        <v>71</v>
      </c>
      <c r="B15" s="71"/>
      <c r="C15" s="113" t="s">
        <v>72</v>
      </c>
      <c r="D15" s="71"/>
      <c r="E15" s="74" t="s">
        <v>73</v>
      </c>
      <c r="F15" s="71"/>
    </row>
    <row r="16" spans="1:6" ht="22.5" customHeight="1">
      <c r="A16" s="118" t="s">
        <v>74</v>
      </c>
      <c r="B16" s="71"/>
      <c r="C16" s="113" t="s">
        <v>75</v>
      </c>
      <c r="D16" s="71"/>
      <c r="E16" s="74" t="s">
        <v>76</v>
      </c>
      <c r="F16" s="71"/>
    </row>
    <row r="17" spans="1:6" ht="22.5" customHeight="1">
      <c r="A17" s="118" t="s">
        <v>77</v>
      </c>
      <c r="B17" s="71"/>
      <c r="C17" s="113" t="s">
        <v>78</v>
      </c>
      <c r="D17" s="71"/>
      <c r="E17" s="74" t="s">
        <v>79</v>
      </c>
      <c r="F17" s="71"/>
    </row>
    <row r="18" spans="1:6" ht="22.5" customHeight="1">
      <c r="A18" s="118"/>
      <c r="B18" s="69"/>
      <c r="C18" s="113" t="s">
        <v>80</v>
      </c>
      <c r="D18" s="71"/>
      <c r="E18" s="74" t="s">
        <v>81</v>
      </c>
      <c r="F18" s="71"/>
    </row>
    <row r="19" spans="1:6" ht="22.5" customHeight="1">
      <c r="A19" s="75"/>
      <c r="B19" s="77"/>
      <c r="C19" s="113" t="s">
        <v>82</v>
      </c>
      <c r="D19" s="71"/>
      <c r="E19" s="74" t="s">
        <v>83</v>
      </c>
      <c r="F19" s="71"/>
    </row>
    <row r="20" spans="1:6" ht="22.5" customHeight="1">
      <c r="A20" s="75"/>
      <c r="B20" s="69"/>
      <c r="C20" s="113" t="s">
        <v>84</v>
      </c>
      <c r="D20" s="71"/>
      <c r="E20" s="74" t="s">
        <v>85</v>
      </c>
      <c r="F20" s="71"/>
    </row>
    <row r="21" spans="1:6" ht="22.5" customHeight="1">
      <c r="A21" s="76"/>
      <c r="B21" s="69"/>
      <c r="C21" s="113" t="s">
        <v>86</v>
      </c>
      <c r="D21" s="71"/>
      <c r="E21" s="74" t="s">
        <v>87</v>
      </c>
      <c r="F21" s="71"/>
    </row>
    <row r="22" spans="1:6" ht="22.5" customHeight="1">
      <c r="A22" s="78"/>
      <c r="B22" s="69"/>
      <c r="C22" s="113" t="s">
        <v>88</v>
      </c>
      <c r="D22" s="71"/>
      <c r="E22" s="74" t="s">
        <v>89</v>
      </c>
      <c r="F22" s="71"/>
    </row>
    <row r="23" spans="1:6" ht="22.5" customHeight="1">
      <c r="A23" s="120"/>
      <c r="B23" s="69"/>
      <c r="C23" s="113" t="s">
        <v>90</v>
      </c>
      <c r="D23" s="71"/>
      <c r="E23" s="79" t="s">
        <v>91</v>
      </c>
      <c r="F23" s="71"/>
    </row>
    <row r="24" spans="1:6" ht="22.5" customHeight="1">
      <c r="A24" s="120"/>
      <c r="B24" s="69"/>
      <c r="C24" s="113" t="s">
        <v>92</v>
      </c>
      <c r="D24" s="71"/>
      <c r="E24" s="79" t="s">
        <v>93</v>
      </c>
      <c r="F24" s="71"/>
    </row>
    <row r="25" spans="1:6" ht="22.5" customHeight="1">
      <c r="A25" s="120"/>
      <c r="B25" s="69"/>
      <c r="C25" s="113" t="s">
        <v>94</v>
      </c>
      <c r="D25" s="71"/>
      <c r="E25" s="79" t="s">
        <v>95</v>
      </c>
      <c r="F25" s="71"/>
    </row>
    <row r="26" spans="1:7" ht="22.5" customHeight="1">
      <c r="A26" s="120"/>
      <c r="B26" s="69"/>
      <c r="C26" s="113" t="s">
        <v>96</v>
      </c>
      <c r="D26" s="71"/>
      <c r="E26" s="79"/>
      <c r="F26" s="71"/>
      <c r="G26" s="22"/>
    </row>
    <row r="27" spans="1:7" ht="22.5" customHeight="1">
      <c r="A27" s="78"/>
      <c r="B27" s="77"/>
      <c r="C27" s="113" t="s">
        <v>97</v>
      </c>
      <c r="D27" s="71"/>
      <c r="E27" s="74"/>
      <c r="F27" s="71"/>
      <c r="G27" s="22"/>
    </row>
    <row r="28" spans="1:7" ht="22.5" customHeight="1">
      <c r="A28" s="120"/>
      <c r="B28" s="69"/>
      <c r="C28" s="113" t="s">
        <v>98</v>
      </c>
      <c r="D28" s="71"/>
      <c r="E28" s="74"/>
      <c r="F28" s="71"/>
      <c r="G28" s="22"/>
    </row>
    <row r="29" spans="1:7" ht="22.5" customHeight="1">
      <c r="A29" s="78"/>
      <c r="B29" s="77"/>
      <c r="C29" s="113" t="s">
        <v>99</v>
      </c>
      <c r="D29" s="71"/>
      <c r="E29" s="74"/>
      <c r="F29" s="71"/>
      <c r="G29" s="22"/>
    </row>
    <row r="30" spans="1:6" ht="22.5" customHeight="1">
      <c r="A30" s="78"/>
      <c r="B30" s="69"/>
      <c r="C30" s="113" t="s">
        <v>100</v>
      </c>
      <c r="D30" s="71"/>
      <c r="E30" s="74"/>
      <c r="F30" s="71"/>
    </row>
    <row r="31" spans="1:6" ht="22.5" customHeight="1">
      <c r="A31" s="78"/>
      <c r="B31" s="69"/>
      <c r="C31" s="113" t="s">
        <v>101</v>
      </c>
      <c r="D31" s="71"/>
      <c r="E31" s="74"/>
      <c r="F31" s="71"/>
    </row>
    <row r="32" spans="1:6" ht="22.5" customHeight="1">
      <c r="A32" s="78"/>
      <c r="B32" s="69"/>
      <c r="C32" s="113" t="s">
        <v>102</v>
      </c>
      <c r="D32" s="71"/>
      <c r="E32" s="74"/>
      <c r="F32" s="71"/>
    </row>
    <row r="33" spans="1:7" ht="22.5" customHeight="1">
      <c r="A33" s="78"/>
      <c r="B33" s="69"/>
      <c r="C33" s="113" t="s">
        <v>103</v>
      </c>
      <c r="D33" s="71"/>
      <c r="E33" s="74"/>
      <c r="F33" s="71"/>
      <c r="G33" s="22"/>
    </row>
    <row r="34" spans="1:6" ht="22.5" customHeight="1">
      <c r="A34" s="76"/>
      <c r="B34" s="69"/>
      <c r="C34" s="113" t="s">
        <v>104</v>
      </c>
      <c r="D34" s="71"/>
      <c r="E34" s="74"/>
      <c r="F34" s="71"/>
    </row>
    <row r="35" spans="1:6" ht="22.5" customHeight="1">
      <c r="A35" s="78"/>
      <c r="B35" s="69"/>
      <c r="C35" s="72"/>
      <c r="D35" s="71"/>
      <c r="E35" s="74"/>
      <c r="F35" s="71"/>
    </row>
    <row r="36" spans="1:6" ht="22.5" customHeight="1">
      <c r="A36" s="78"/>
      <c r="B36" s="69"/>
      <c r="C36" s="70"/>
      <c r="D36" s="80"/>
      <c r="E36" s="74"/>
      <c r="F36" s="71"/>
    </row>
    <row r="37" spans="1:6" ht="26.25" customHeight="1">
      <c r="A37" s="78"/>
      <c r="B37" s="69"/>
      <c r="C37" s="70"/>
      <c r="D37" s="80"/>
      <c r="E37" s="74"/>
      <c r="F37" s="81"/>
    </row>
    <row r="38" spans="1:6" ht="22.5" customHeight="1">
      <c r="A38" s="67" t="s">
        <v>105</v>
      </c>
      <c r="B38" s="77">
        <f>SUM(B6,B18)</f>
        <v>626.75</v>
      </c>
      <c r="C38" s="67" t="s">
        <v>106</v>
      </c>
      <c r="D38" s="137">
        <f>SUM(D6,D35)</f>
        <v>626.75</v>
      </c>
      <c r="E38" s="67" t="s">
        <v>106</v>
      </c>
      <c r="F38" s="81">
        <f>SUM(F6,F26)</f>
        <v>626.75</v>
      </c>
    </row>
    <row r="39" spans="1:6" ht="22.5" customHeight="1">
      <c r="A39" s="119" t="s">
        <v>107</v>
      </c>
      <c r="B39" s="69"/>
      <c r="C39" s="118" t="s">
        <v>108</v>
      </c>
      <c r="D39" s="80">
        <f>SUM(B45)-SUM(D38)-SUM(D40)</f>
        <v>0</v>
      </c>
      <c r="E39" s="118" t="s">
        <v>108</v>
      </c>
      <c r="F39" s="81">
        <f>D39</f>
        <v>0</v>
      </c>
    </row>
    <row r="40" spans="1:6" ht="22.5" customHeight="1">
      <c r="A40" s="119" t="s">
        <v>109</v>
      </c>
      <c r="B40" s="69"/>
      <c r="C40" s="72" t="s">
        <v>110</v>
      </c>
      <c r="D40" s="71"/>
      <c r="E40" s="72" t="s">
        <v>110</v>
      </c>
      <c r="F40" s="71"/>
    </row>
    <row r="41" spans="1:6" ht="22.5" customHeight="1">
      <c r="A41" s="119" t="s">
        <v>111</v>
      </c>
      <c r="B41" s="138"/>
      <c r="C41" s="121"/>
      <c r="D41" s="80"/>
      <c r="E41" s="78"/>
      <c r="F41" s="80"/>
    </row>
    <row r="42" spans="1:6" ht="22.5" customHeight="1">
      <c r="A42" s="119" t="s">
        <v>112</v>
      </c>
      <c r="B42" s="69"/>
      <c r="C42" s="121"/>
      <c r="D42" s="80"/>
      <c r="E42" s="76"/>
      <c r="F42" s="80"/>
    </row>
    <row r="43" spans="1:6" ht="22.5" customHeight="1">
      <c r="A43" s="119" t="s">
        <v>113</v>
      </c>
      <c r="B43" s="69"/>
      <c r="C43" s="121"/>
      <c r="D43" s="122"/>
      <c r="E43" s="78"/>
      <c r="F43" s="80"/>
    </row>
    <row r="44" spans="1:6" ht="21" customHeight="1">
      <c r="A44" s="78"/>
      <c r="B44" s="69"/>
      <c r="C44" s="76"/>
      <c r="D44" s="122"/>
      <c r="E44" s="76"/>
      <c r="F44" s="122"/>
    </row>
    <row r="45" spans="1:6" ht="22.5" customHeight="1">
      <c r="A45" s="66" t="s">
        <v>114</v>
      </c>
      <c r="B45" s="77">
        <f>SUM(B38,B39,B40)</f>
        <v>626.75</v>
      </c>
      <c r="C45" s="123" t="s">
        <v>115</v>
      </c>
      <c r="D45" s="122">
        <f>SUM(D38,D39,D40)</f>
        <v>626.75</v>
      </c>
      <c r="E45" s="66" t="s">
        <v>115</v>
      </c>
      <c r="F45" s="71">
        <f>SUM(F38,F39,F40)</f>
        <v>626.75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24" bottom="0.31" header="0" footer="0"/>
  <pageSetup horizontalDpi="600" verticalDpi="6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3">
      <selection activeCell="A18" sqref="A18:IV1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2" t="s">
        <v>9</v>
      </c>
      <c r="B1" s="22"/>
      <c r="C1" s="22"/>
    </row>
    <row r="2" spans="1:16" ht="35.25" customHeight="1">
      <c r="A2" s="153" t="s">
        <v>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47"/>
    </row>
    <row r="3" ht="21.75" customHeight="1">
      <c r="O3" s="34" t="s">
        <v>41</v>
      </c>
    </row>
    <row r="4" spans="1:15" ht="18" customHeight="1">
      <c r="A4" s="154" t="s">
        <v>116</v>
      </c>
      <c r="B4" s="154" t="s">
        <v>117</v>
      </c>
      <c r="C4" s="154" t="s">
        <v>118</v>
      </c>
      <c r="D4" s="154" t="s">
        <v>119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68"/>
    </row>
    <row r="5" spans="1:15" ht="22.5" customHeight="1">
      <c r="A5" s="154"/>
      <c r="B5" s="154"/>
      <c r="C5" s="154"/>
      <c r="D5" s="155" t="s">
        <v>120</v>
      </c>
      <c r="E5" s="155" t="s">
        <v>121</v>
      </c>
      <c r="F5" s="155"/>
      <c r="G5" s="155" t="s">
        <v>122</v>
      </c>
      <c r="H5" s="155" t="s">
        <v>123</v>
      </c>
      <c r="I5" s="155" t="s">
        <v>124</v>
      </c>
      <c r="J5" s="155" t="s">
        <v>125</v>
      </c>
      <c r="K5" s="155" t="s">
        <v>126</v>
      </c>
      <c r="L5" s="155" t="s">
        <v>107</v>
      </c>
      <c r="M5" s="155" t="s">
        <v>111</v>
      </c>
      <c r="N5" s="155" t="s">
        <v>127</v>
      </c>
      <c r="O5" s="155" t="s">
        <v>128</v>
      </c>
    </row>
    <row r="6" spans="1:15" ht="39.75" customHeight="1">
      <c r="A6" s="154"/>
      <c r="B6" s="154"/>
      <c r="C6" s="154"/>
      <c r="D6" s="155"/>
      <c r="E6" s="23" t="s">
        <v>129</v>
      </c>
      <c r="F6" s="23" t="s">
        <v>130</v>
      </c>
      <c r="G6" s="155"/>
      <c r="H6" s="155"/>
      <c r="I6" s="155"/>
      <c r="J6" s="155"/>
      <c r="K6" s="155"/>
      <c r="L6" s="155"/>
      <c r="M6" s="155"/>
      <c r="N6" s="155"/>
      <c r="O6" s="155"/>
    </row>
    <row r="7" spans="1:15" ht="21" customHeight="1">
      <c r="A7" s="40" t="s">
        <v>131</v>
      </c>
      <c r="B7" s="40" t="s">
        <v>131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</row>
    <row r="8" spans="1:15" ht="24" customHeight="1">
      <c r="A8" s="42" t="s">
        <v>120</v>
      </c>
      <c r="B8" s="40"/>
      <c r="C8" s="33">
        <v>626.75</v>
      </c>
      <c r="D8" s="33">
        <v>626.75</v>
      </c>
      <c r="E8" s="33">
        <v>626.75</v>
      </c>
      <c r="F8" s="40"/>
      <c r="G8" s="40"/>
      <c r="H8" s="40"/>
      <c r="I8" s="40"/>
      <c r="J8" s="40"/>
      <c r="K8" s="40"/>
      <c r="L8" s="40"/>
      <c r="M8" s="40"/>
      <c r="N8" s="40"/>
      <c r="O8" s="129"/>
    </row>
    <row r="9" spans="1:15" s="21" customFormat="1" ht="24" customHeight="1">
      <c r="A9" s="28">
        <v>173001</v>
      </c>
      <c r="B9" s="28" t="s">
        <v>132</v>
      </c>
      <c r="C9" s="33">
        <v>205.75</v>
      </c>
      <c r="D9" s="136">
        <v>205.75</v>
      </c>
      <c r="E9" s="129">
        <v>205.75</v>
      </c>
      <c r="F9" s="27"/>
      <c r="G9" s="27"/>
      <c r="H9" s="27"/>
      <c r="I9" s="27"/>
      <c r="J9" s="27"/>
      <c r="K9" s="27"/>
      <c r="L9" s="27"/>
      <c r="M9" s="27"/>
      <c r="N9" s="27"/>
      <c r="O9" s="129"/>
    </row>
    <row r="10" spans="1:15" s="21" customFormat="1" ht="24" customHeight="1">
      <c r="A10" s="28">
        <v>173002</v>
      </c>
      <c r="B10" s="28" t="s">
        <v>133</v>
      </c>
      <c r="C10" s="33">
        <v>268.03</v>
      </c>
      <c r="D10" s="136">
        <v>268.03</v>
      </c>
      <c r="E10" s="129">
        <v>268.03</v>
      </c>
      <c r="F10" s="27"/>
      <c r="G10" s="27"/>
      <c r="H10" s="27"/>
      <c r="I10" s="27"/>
      <c r="J10" s="27"/>
      <c r="K10" s="27"/>
      <c r="L10" s="27"/>
      <c r="M10" s="27"/>
      <c r="N10" s="27"/>
      <c r="O10" s="130"/>
    </row>
    <row r="11" spans="1:15" s="21" customFormat="1" ht="24" customHeight="1">
      <c r="A11" s="28" t="s">
        <v>134</v>
      </c>
      <c r="B11" s="28" t="s">
        <v>135</v>
      </c>
      <c r="C11" s="33">
        <v>152.97</v>
      </c>
      <c r="D11" s="136">
        <v>152.97</v>
      </c>
      <c r="E11" s="129">
        <v>152.97</v>
      </c>
      <c r="F11" s="27"/>
      <c r="G11" s="27"/>
      <c r="H11" s="27"/>
      <c r="I11" s="27"/>
      <c r="J11" s="31"/>
      <c r="K11" s="31"/>
      <c r="L11" s="31"/>
      <c r="M11" s="31"/>
      <c r="N11" s="27"/>
      <c r="O11" s="130"/>
    </row>
    <row r="12" spans="1:15" s="21" customFormat="1" ht="24" customHeight="1">
      <c r="A12" s="28"/>
      <c r="B12" s="28"/>
      <c r="C12" s="33"/>
      <c r="D12" s="136"/>
      <c r="E12" s="129"/>
      <c r="F12" s="27"/>
      <c r="G12" s="27"/>
      <c r="H12" s="31"/>
      <c r="I12" s="31"/>
      <c r="J12" s="31"/>
      <c r="K12" s="31"/>
      <c r="L12" s="31"/>
      <c r="M12" s="31"/>
      <c r="N12" s="27"/>
      <c r="O12" s="130"/>
    </row>
    <row r="13" spans="1:15" s="21" customFormat="1" ht="24" customHeight="1">
      <c r="A13" s="28"/>
      <c r="B13" s="28"/>
      <c r="C13" s="33"/>
      <c r="D13" s="136"/>
      <c r="E13" s="129"/>
      <c r="F13" s="27"/>
      <c r="G13" s="27"/>
      <c r="H13" s="31"/>
      <c r="I13" s="31"/>
      <c r="J13" s="31"/>
      <c r="K13" s="31"/>
      <c r="L13" s="31"/>
      <c r="M13" s="31"/>
      <c r="N13" s="27"/>
      <c r="O13" s="130"/>
    </row>
    <row r="14" spans="1:16" s="21" customFormat="1" ht="24" customHeight="1">
      <c r="A14" s="28"/>
      <c r="B14" s="28"/>
      <c r="C14" s="33"/>
      <c r="D14" s="136"/>
      <c r="E14" s="129"/>
      <c r="F14" s="27"/>
      <c r="G14" s="27"/>
      <c r="H14" s="27"/>
      <c r="I14" s="27"/>
      <c r="J14" s="31"/>
      <c r="K14" s="31"/>
      <c r="L14" s="31"/>
      <c r="M14" s="31"/>
      <c r="N14" s="27"/>
      <c r="O14" s="130"/>
      <c r="P14" s="135"/>
    </row>
    <row r="15" spans="1:16" s="21" customFormat="1" ht="24" customHeight="1">
      <c r="A15" s="28"/>
      <c r="B15" s="28"/>
      <c r="C15" s="33"/>
      <c r="D15" s="136"/>
      <c r="E15" s="129"/>
      <c r="F15" s="27"/>
      <c r="G15" s="27"/>
      <c r="H15" s="27"/>
      <c r="I15" s="31"/>
      <c r="J15" s="31"/>
      <c r="K15" s="31"/>
      <c r="L15" s="31"/>
      <c r="M15" s="31"/>
      <c r="N15" s="27"/>
      <c r="O15" s="130"/>
      <c r="P15" s="135"/>
    </row>
    <row r="16" spans="1:16" s="21" customFormat="1" ht="24" customHeight="1">
      <c r="A16" s="28"/>
      <c r="B16" s="28"/>
      <c r="C16" s="33"/>
      <c r="D16" s="136"/>
      <c r="E16" s="129"/>
      <c r="F16" s="27"/>
      <c r="G16" s="31"/>
      <c r="H16" s="31"/>
      <c r="I16" s="31"/>
      <c r="J16" s="31"/>
      <c r="K16" s="31"/>
      <c r="L16" s="31"/>
      <c r="M16" s="31"/>
      <c r="N16" s="27"/>
      <c r="O16" s="130"/>
      <c r="P16" s="135"/>
    </row>
    <row r="17" spans="1:16" s="21" customFormat="1" ht="24" customHeight="1">
      <c r="A17" s="28"/>
      <c r="B17" s="28"/>
      <c r="C17" s="33"/>
      <c r="D17" s="136"/>
      <c r="E17" s="129"/>
      <c r="F17" s="27"/>
      <c r="G17" s="27"/>
      <c r="H17" s="31"/>
      <c r="I17" s="31"/>
      <c r="J17" s="31"/>
      <c r="K17" s="31"/>
      <c r="L17" s="27"/>
      <c r="M17" s="31"/>
      <c r="N17" s="27"/>
      <c r="O17" s="130"/>
      <c r="P17" s="135"/>
    </row>
    <row r="18" spans="1:11" s="21" customFormat="1" ht="24" customHeight="1" hidden="1">
      <c r="A18" s="31"/>
      <c r="B18" s="27"/>
      <c r="C18" s="31"/>
      <c r="D18" s="31"/>
      <c r="E18" s="31"/>
      <c r="F18" s="31"/>
      <c r="G18" s="31"/>
      <c r="H18" s="27"/>
      <c r="I18" s="27"/>
      <c r="J18" s="130"/>
      <c r="K18" s="135"/>
    </row>
    <row r="19" spans="13:16" ht="12.75" customHeight="1">
      <c r="M19" s="22"/>
      <c r="N19" s="22"/>
      <c r="O19" s="22"/>
      <c r="P19" s="22"/>
    </row>
    <row r="20" spans="13:15" ht="12.75" customHeight="1">
      <c r="M20" s="22"/>
      <c r="O20" s="22"/>
    </row>
    <row r="21" spans="13:15" ht="12.75" customHeight="1">
      <c r="M21" s="22"/>
      <c r="N21" s="22"/>
      <c r="O21" s="22"/>
    </row>
    <row r="22" spans="14:15" ht="12.75" customHeight="1">
      <c r="N22" s="22"/>
      <c r="O22" s="22"/>
    </row>
  </sheetData>
  <sheetProtection/>
  <mergeCells count="16">
    <mergeCell ref="J5:J6"/>
    <mergeCell ref="K5:K6"/>
    <mergeCell ref="L5:L6"/>
    <mergeCell ref="M5:M6"/>
    <mergeCell ref="N5:N6"/>
    <mergeCell ref="O5:O6"/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" right="0.59" top="0.79" bottom="0.79" header="0.5" footer="0.5"/>
  <pageSetup fitToHeight="1000" fitToWidth="1" horizontalDpi="200" verticalDpi="2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52" customWidth="1"/>
    <col min="4" max="4" width="14.33203125" style="52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2" width="14.33203125" style="124" customWidth="1"/>
    <col min="13" max="13" width="14.33203125" style="0" customWidth="1"/>
    <col min="14" max="14" width="13.33203125" style="0" customWidth="1"/>
  </cols>
  <sheetData>
    <row r="1" spans="1:3" ht="29.25" customHeight="1">
      <c r="A1" s="22" t="s">
        <v>12</v>
      </c>
      <c r="B1" s="22"/>
      <c r="C1" s="125"/>
    </row>
    <row r="2" spans="1:14" ht="35.25" customHeight="1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47"/>
    </row>
    <row r="3" ht="21.75" customHeight="1">
      <c r="M3" s="34" t="s">
        <v>41</v>
      </c>
    </row>
    <row r="4" spans="1:13" ht="15" customHeight="1">
      <c r="A4" s="154" t="s">
        <v>116</v>
      </c>
      <c r="B4" s="154" t="s">
        <v>117</v>
      </c>
      <c r="C4" s="154" t="s">
        <v>118</v>
      </c>
      <c r="D4" s="154" t="s">
        <v>119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30" customHeight="1">
      <c r="A5" s="154"/>
      <c r="B5" s="154"/>
      <c r="C5" s="154"/>
      <c r="D5" s="155" t="s">
        <v>120</v>
      </c>
      <c r="E5" s="155" t="s">
        <v>136</v>
      </c>
      <c r="F5" s="155"/>
      <c r="G5" s="155" t="s">
        <v>122</v>
      </c>
      <c r="H5" s="155" t="s">
        <v>124</v>
      </c>
      <c r="I5" s="155" t="s">
        <v>125</v>
      </c>
      <c r="J5" s="155" t="s">
        <v>126</v>
      </c>
      <c r="K5" s="155" t="s">
        <v>109</v>
      </c>
      <c r="L5" s="156" t="s">
        <v>128</v>
      </c>
      <c r="M5" s="155" t="s">
        <v>111</v>
      </c>
    </row>
    <row r="6" spans="1:13" ht="40.5" customHeight="1">
      <c r="A6" s="154"/>
      <c r="B6" s="154"/>
      <c r="C6" s="154"/>
      <c r="D6" s="155"/>
      <c r="E6" s="23" t="s">
        <v>129</v>
      </c>
      <c r="F6" s="23" t="s">
        <v>137</v>
      </c>
      <c r="G6" s="155"/>
      <c r="H6" s="155"/>
      <c r="I6" s="155"/>
      <c r="J6" s="155"/>
      <c r="K6" s="155"/>
      <c r="L6" s="156"/>
      <c r="M6" s="155"/>
    </row>
    <row r="7" spans="1:13" ht="12.75" customHeight="1">
      <c r="A7" s="40" t="s">
        <v>131</v>
      </c>
      <c r="B7" s="40" t="s">
        <v>131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132">
        <v>10</v>
      </c>
      <c r="M7" s="40">
        <v>11</v>
      </c>
    </row>
    <row r="8" spans="1:13" s="21" customFormat="1" ht="24" customHeight="1">
      <c r="A8" s="126" t="s">
        <v>120</v>
      </c>
      <c r="B8" s="127"/>
      <c r="C8" s="128">
        <v>626.75</v>
      </c>
      <c r="D8" s="128">
        <v>626.75</v>
      </c>
      <c r="E8" s="128">
        <v>626.75</v>
      </c>
      <c r="F8" s="128"/>
      <c r="G8" s="128"/>
      <c r="H8" s="128"/>
      <c r="I8" s="128"/>
      <c r="J8" s="128"/>
      <c r="K8" s="128">
        <v>0</v>
      </c>
      <c r="L8" s="133"/>
      <c r="M8" s="134"/>
    </row>
    <row r="9" spans="1:13" s="21" customFormat="1" ht="24" customHeight="1">
      <c r="A9" s="28">
        <v>173001</v>
      </c>
      <c r="B9" s="28" t="s">
        <v>132</v>
      </c>
      <c r="C9" s="129">
        <v>205.75</v>
      </c>
      <c r="D9" s="129">
        <v>205.75</v>
      </c>
      <c r="E9" s="129">
        <v>205.75</v>
      </c>
      <c r="F9" s="130"/>
      <c r="G9" s="130"/>
      <c r="H9" s="130"/>
      <c r="I9" s="130"/>
      <c r="J9" s="130"/>
      <c r="K9" s="130"/>
      <c r="L9" s="129"/>
      <c r="M9" s="27"/>
    </row>
    <row r="10" spans="1:13" s="21" customFormat="1" ht="24" customHeight="1">
      <c r="A10" s="28">
        <v>173002</v>
      </c>
      <c r="B10" s="28" t="s">
        <v>133</v>
      </c>
      <c r="C10" s="129">
        <v>268.03</v>
      </c>
      <c r="D10" s="129">
        <v>268.03</v>
      </c>
      <c r="E10" s="129">
        <v>268.03</v>
      </c>
      <c r="F10" s="130"/>
      <c r="G10" s="130"/>
      <c r="H10" s="130"/>
      <c r="I10" s="130"/>
      <c r="J10" s="130"/>
      <c r="K10" s="130"/>
      <c r="L10" s="130"/>
      <c r="M10" s="27"/>
    </row>
    <row r="11" spans="1:13" s="21" customFormat="1" ht="24" customHeight="1">
      <c r="A11" s="28" t="s">
        <v>134</v>
      </c>
      <c r="B11" s="28" t="s">
        <v>135</v>
      </c>
      <c r="C11" s="129">
        <v>152.97</v>
      </c>
      <c r="D11" s="129">
        <v>152.97</v>
      </c>
      <c r="E11" s="129">
        <v>152.97</v>
      </c>
      <c r="F11" s="130"/>
      <c r="G11" s="130"/>
      <c r="H11" s="130"/>
      <c r="I11" s="131"/>
      <c r="J11" s="130"/>
      <c r="K11" s="130"/>
      <c r="L11" s="130"/>
      <c r="M11" s="27"/>
    </row>
    <row r="12" spans="1:13" s="21" customFormat="1" ht="24" customHeight="1">
      <c r="A12" s="28"/>
      <c r="B12" s="56"/>
      <c r="C12" s="129"/>
      <c r="D12" s="129"/>
      <c r="E12" s="129"/>
      <c r="F12" s="130"/>
      <c r="G12" s="130"/>
      <c r="H12" s="131"/>
      <c r="I12" s="131"/>
      <c r="J12" s="130"/>
      <c r="K12" s="130"/>
      <c r="L12" s="130"/>
      <c r="M12" s="27"/>
    </row>
    <row r="13" spans="1:14" s="21" customFormat="1" ht="24" customHeight="1">
      <c r="A13" s="28"/>
      <c r="B13" s="56"/>
      <c r="C13" s="129"/>
      <c r="D13" s="129"/>
      <c r="E13" s="129"/>
      <c r="F13" s="130"/>
      <c r="G13" s="130"/>
      <c r="H13" s="130"/>
      <c r="I13" s="130"/>
      <c r="J13" s="130"/>
      <c r="K13" s="130"/>
      <c r="L13" s="130"/>
      <c r="M13" s="27"/>
      <c r="N13" s="135"/>
    </row>
    <row r="14" spans="1:14" s="21" customFormat="1" ht="24" customHeight="1">
      <c r="A14" s="28"/>
      <c r="B14" s="56"/>
      <c r="C14" s="129"/>
      <c r="D14" s="129"/>
      <c r="E14" s="129"/>
      <c r="F14" s="130"/>
      <c r="G14" s="130"/>
      <c r="H14" s="130"/>
      <c r="I14" s="131"/>
      <c r="J14" s="130"/>
      <c r="K14" s="130"/>
      <c r="L14" s="130"/>
      <c r="M14" s="31"/>
      <c r="N14" s="135"/>
    </row>
    <row r="15" spans="1:14" s="21" customFormat="1" ht="24" customHeight="1">
      <c r="A15" s="28"/>
      <c r="B15" s="56"/>
      <c r="C15" s="129"/>
      <c r="D15" s="129"/>
      <c r="E15" s="129"/>
      <c r="F15" s="130"/>
      <c r="G15" s="131"/>
      <c r="H15" s="131"/>
      <c r="I15" s="131"/>
      <c r="J15" s="130"/>
      <c r="K15" s="130"/>
      <c r="L15" s="130"/>
      <c r="M15" s="31"/>
      <c r="N15" s="135"/>
    </row>
    <row r="16" spans="1:14" s="21" customFormat="1" ht="24" customHeight="1">
      <c r="A16" s="28"/>
      <c r="B16" s="56"/>
      <c r="C16" s="129"/>
      <c r="D16" s="129"/>
      <c r="E16" s="129"/>
      <c r="F16" s="130"/>
      <c r="G16" s="130"/>
      <c r="H16" s="131"/>
      <c r="I16" s="131"/>
      <c r="J16" s="130"/>
      <c r="K16" s="130"/>
      <c r="L16" s="130"/>
      <c r="M16" s="31"/>
      <c r="N16" s="135"/>
    </row>
    <row r="17" spans="1:13" s="21" customFormat="1" ht="24" customHeight="1">
      <c r="A17" s="28"/>
      <c r="B17" s="56"/>
      <c r="C17" s="129"/>
      <c r="D17" s="129"/>
      <c r="E17" s="129"/>
      <c r="F17" s="131"/>
      <c r="G17" s="130"/>
      <c r="H17" s="131"/>
      <c r="I17" s="131"/>
      <c r="J17" s="130"/>
      <c r="K17" s="130"/>
      <c r="L17" s="130"/>
      <c r="M17" s="31"/>
    </row>
    <row r="18" spans="1:13" s="21" customFormat="1" ht="24" customHeight="1">
      <c r="A18" s="28"/>
      <c r="B18" s="56"/>
      <c r="C18" s="129"/>
      <c r="D18" s="129"/>
      <c r="E18" s="129"/>
      <c r="F18" s="131"/>
      <c r="G18" s="131"/>
      <c r="H18" s="131"/>
      <c r="I18" s="131"/>
      <c r="J18" s="131"/>
      <c r="K18" s="131"/>
      <c r="L18" s="131"/>
      <c r="M18" s="31"/>
    </row>
  </sheetData>
  <sheetProtection/>
  <mergeCells count="14"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" right="0.59" top="0.79" bottom="0.79" header="0.5" footer="0.5"/>
  <pageSetup fitToHeight="1000" fitToWidth="1" horizontalDpi="200" verticalDpi="2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zoomScalePageLayoutView="0" workbookViewId="0" topLeftCell="A7">
      <selection activeCell="H9" sqref="H9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58" t="s">
        <v>14</v>
      </c>
      <c r="B1" s="59"/>
      <c r="C1" s="59"/>
      <c r="D1" s="59"/>
      <c r="E1" s="59"/>
      <c r="F1" s="60"/>
    </row>
    <row r="2" spans="1:6" ht="22.5" customHeight="1">
      <c r="A2" s="61" t="s">
        <v>15</v>
      </c>
      <c r="B2" s="62"/>
      <c r="C2" s="62"/>
      <c r="D2" s="62"/>
      <c r="E2" s="62"/>
      <c r="F2" s="62"/>
    </row>
    <row r="3" spans="1:6" ht="22.5" customHeight="1">
      <c r="A3" s="151"/>
      <c r="B3" s="151"/>
      <c r="C3" s="63"/>
      <c r="D3" s="63"/>
      <c r="E3" s="64"/>
      <c r="F3" s="65" t="s">
        <v>41</v>
      </c>
    </row>
    <row r="4" spans="1:6" ht="22.5" customHeight="1">
      <c r="A4" s="152" t="s">
        <v>42</v>
      </c>
      <c r="B4" s="152"/>
      <c r="C4" s="152" t="s">
        <v>43</v>
      </c>
      <c r="D4" s="152"/>
      <c r="E4" s="152"/>
      <c r="F4" s="152"/>
    </row>
    <row r="5" spans="1:6" ht="22.5" customHeight="1">
      <c r="A5" s="66" t="s">
        <v>44</v>
      </c>
      <c r="B5" s="66" t="s">
        <v>45</v>
      </c>
      <c r="C5" s="66" t="s">
        <v>46</v>
      </c>
      <c r="D5" s="67" t="s">
        <v>45</v>
      </c>
      <c r="E5" s="66" t="s">
        <v>47</v>
      </c>
      <c r="F5" s="66" t="s">
        <v>45</v>
      </c>
    </row>
    <row r="6" spans="1:6" ht="22.5" customHeight="1">
      <c r="A6" s="111" t="s">
        <v>138</v>
      </c>
      <c r="B6" s="71">
        <v>626.75</v>
      </c>
      <c r="C6" s="111" t="s">
        <v>138</v>
      </c>
      <c r="D6" s="71">
        <v>626.75</v>
      </c>
      <c r="E6" s="74" t="s">
        <v>138</v>
      </c>
      <c r="F6" s="112">
        <v>626.75</v>
      </c>
    </row>
    <row r="7" spans="1:6" ht="22.5" customHeight="1">
      <c r="A7" s="68" t="s">
        <v>139</v>
      </c>
      <c r="B7" s="71">
        <v>626.75</v>
      </c>
      <c r="C7" s="113" t="s">
        <v>50</v>
      </c>
      <c r="D7" s="71"/>
      <c r="E7" s="74" t="s">
        <v>51</v>
      </c>
      <c r="F7" s="112">
        <v>376.75</v>
      </c>
    </row>
    <row r="8" spans="1:7" ht="22.5" customHeight="1">
      <c r="A8" s="114" t="s">
        <v>140</v>
      </c>
      <c r="B8" s="71"/>
      <c r="C8" s="113" t="s">
        <v>53</v>
      </c>
      <c r="D8" s="71"/>
      <c r="E8" s="74" t="s">
        <v>54</v>
      </c>
      <c r="F8" s="112">
        <v>281.58</v>
      </c>
      <c r="G8" s="22"/>
    </row>
    <row r="9" spans="1:6" ht="22.5" customHeight="1">
      <c r="A9" s="68" t="s">
        <v>141</v>
      </c>
      <c r="B9" s="71"/>
      <c r="C9" s="113" t="s">
        <v>56</v>
      </c>
      <c r="D9" s="71"/>
      <c r="E9" s="74" t="s">
        <v>57</v>
      </c>
      <c r="F9" s="112">
        <v>49.88</v>
      </c>
    </row>
    <row r="10" spans="1:6" ht="22.5" customHeight="1">
      <c r="A10" s="68" t="s">
        <v>142</v>
      </c>
      <c r="B10" s="71"/>
      <c r="C10" s="113" t="s">
        <v>59</v>
      </c>
      <c r="D10" s="71"/>
      <c r="E10" s="74" t="s">
        <v>60</v>
      </c>
      <c r="F10" s="112">
        <v>45.29</v>
      </c>
    </row>
    <row r="11" spans="1:6" ht="22.5" customHeight="1">
      <c r="A11" s="68"/>
      <c r="B11" s="71"/>
      <c r="C11" s="113" t="s">
        <v>62</v>
      </c>
      <c r="D11" s="71"/>
      <c r="E11" s="74" t="s">
        <v>63</v>
      </c>
      <c r="F11" s="115" t="s">
        <v>143</v>
      </c>
    </row>
    <row r="12" spans="1:6" ht="22.5" customHeight="1">
      <c r="A12" s="68"/>
      <c r="B12" s="71"/>
      <c r="C12" s="113" t="s">
        <v>65</v>
      </c>
      <c r="D12" s="71"/>
      <c r="E12" s="74" t="s">
        <v>66</v>
      </c>
      <c r="F12" s="116">
        <v>250</v>
      </c>
    </row>
    <row r="13" spans="1:6" ht="22.5" customHeight="1">
      <c r="A13" s="68"/>
      <c r="B13" s="71"/>
      <c r="C13" s="113" t="s">
        <v>68</v>
      </c>
      <c r="D13" s="71"/>
      <c r="E13" s="117" t="s">
        <v>54</v>
      </c>
      <c r="F13" s="116" t="s">
        <v>143</v>
      </c>
    </row>
    <row r="14" spans="1:6" ht="22.5" customHeight="1">
      <c r="A14" s="68"/>
      <c r="B14" s="71"/>
      <c r="C14" s="113" t="s">
        <v>70</v>
      </c>
      <c r="D14" s="71">
        <v>626.75</v>
      </c>
      <c r="E14" s="117" t="s">
        <v>57</v>
      </c>
      <c r="F14" s="116">
        <v>250</v>
      </c>
    </row>
    <row r="15" spans="1:6" ht="22.5" customHeight="1">
      <c r="A15" s="118"/>
      <c r="B15" s="71"/>
      <c r="C15" s="113" t="s">
        <v>72</v>
      </c>
      <c r="D15" s="71"/>
      <c r="E15" s="117" t="s">
        <v>73</v>
      </c>
      <c r="F15" s="116" t="s">
        <v>143</v>
      </c>
    </row>
    <row r="16" spans="1:6" ht="22.5" customHeight="1">
      <c r="A16" s="118"/>
      <c r="B16" s="71"/>
      <c r="C16" s="113" t="s">
        <v>75</v>
      </c>
      <c r="D16" s="71"/>
      <c r="E16" s="117" t="s">
        <v>76</v>
      </c>
      <c r="F16" s="116" t="s">
        <v>143</v>
      </c>
    </row>
    <row r="17" spans="1:6" ht="22.5" customHeight="1">
      <c r="A17" s="118"/>
      <c r="B17" s="71"/>
      <c r="C17" s="113" t="s">
        <v>78</v>
      </c>
      <c r="D17" s="71"/>
      <c r="E17" s="117" t="s">
        <v>79</v>
      </c>
      <c r="F17" s="116" t="s">
        <v>143</v>
      </c>
    </row>
    <row r="18" spans="1:6" ht="22.5" customHeight="1">
      <c r="A18" s="118"/>
      <c r="B18" s="69"/>
      <c r="C18" s="113" t="s">
        <v>80</v>
      </c>
      <c r="D18" s="71"/>
      <c r="E18" s="117" t="s">
        <v>81</v>
      </c>
      <c r="F18" s="116"/>
    </row>
    <row r="19" spans="1:6" ht="22.5" customHeight="1">
      <c r="A19" s="75"/>
      <c r="B19" s="77"/>
      <c r="C19" s="113" t="s">
        <v>82</v>
      </c>
      <c r="D19" s="71"/>
      <c r="E19" s="117" t="s">
        <v>83</v>
      </c>
      <c r="F19" s="71"/>
    </row>
    <row r="20" spans="1:6" ht="22.5" customHeight="1">
      <c r="A20" s="75"/>
      <c r="B20" s="69"/>
      <c r="C20" s="113" t="s">
        <v>84</v>
      </c>
      <c r="D20" s="71"/>
      <c r="E20" s="117" t="s">
        <v>85</v>
      </c>
      <c r="F20" s="71"/>
    </row>
    <row r="21" spans="1:6" ht="22.5" customHeight="1">
      <c r="A21" s="76"/>
      <c r="B21" s="69"/>
      <c r="C21" s="113" t="s">
        <v>86</v>
      </c>
      <c r="D21" s="71"/>
      <c r="E21" s="117" t="s">
        <v>87</v>
      </c>
      <c r="F21" s="71"/>
    </row>
    <row r="22" spans="1:6" ht="22.5" customHeight="1">
      <c r="A22" s="78"/>
      <c r="B22" s="69"/>
      <c r="C22" s="113" t="s">
        <v>88</v>
      </c>
      <c r="D22" s="71"/>
      <c r="E22" s="119" t="s">
        <v>89</v>
      </c>
      <c r="F22" s="71"/>
    </row>
    <row r="23" spans="1:6" ht="22.5" customHeight="1">
      <c r="A23" s="120"/>
      <c r="B23" s="69"/>
      <c r="C23" s="113" t="s">
        <v>90</v>
      </c>
      <c r="D23" s="71"/>
      <c r="E23" s="79" t="s">
        <v>91</v>
      </c>
      <c r="F23" s="71"/>
    </row>
    <row r="24" spans="1:6" ht="22.5" customHeight="1">
      <c r="A24" s="120"/>
      <c r="B24" s="69"/>
      <c r="C24" s="113" t="s">
        <v>92</v>
      </c>
      <c r="D24" s="71"/>
      <c r="E24" s="79" t="s">
        <v>93</v>
      </c>
      <c r="F24" s="71"/>
    </row>
    <row r="25" spans="1:6" ht="22.5" customHeight="1">
      <c r="A25" s="120"/>
      <c r="B25" s="69"/>
      <c r="C25" s="113" t="s">
        <v>94</v>
      </c>
      <c r="D25" s="71"/>
      <c r="E25" s="79" t="s">
        <v>95</v>
      </c>
      <c r="F25" s="71"/>
    </row>
    <row r="26" spans="1:7" ht="22.5" customHeight="1">
      <c r="A26" s="120"/>
      <c r="B26" s="69"/>
      <c r="C26" s="113" t="s">
        <v>96</v>
      </c>
      <c r="D26" s="71"/>
      <c r="E26" s="74"/>
      <c r="F26" s="71"/>
      <c r="G26" s="22"/>
    </row>
    <row r="27" spans="1:7" ht="22.5" customHeight="1">
      <c r="A27" s="78"/>
      <c r="B27" s="77"/>
      <c r="C27" s="113" t="s">
        <v>97</v>
      </c>
      <c r="D27" s="71"/>
      <c r="E27" s="74"/>
      <c r="F27" s="71"/>
      <c r="G27" s="22"/>
    </row>
    <row r="28" spans="1:7" ht="22.5" customHeight="1">
      <c r="A28" s="120"/>
      <c r="B28" s="69"/>
      <c r="C28" s="113" t="s">
        <v>98</v>
      </c>
      <c r="D28" s="71"/>
      <c r="E28" s="74"/>
      <c r="F28" s="71"/>
      <c r="G28" s="22"/>
    </row>
    <row r="29" spans="1:7" ht="22.5" customHeight="1">
      <c r="A29" s="78"/>
      <c r="B29" s="77"/>
      <c r="C29" s="113" t="s">
        <v>99</v>
      </c>
      <c r="D29" s="71"/>
      <c r="E29" s="74"/>
      <c r="F29" s="71"/>
      <c r="G29" s="22"/>
    </row>
    <row r="30" spans="1:6" ht="22.5" customHeight="1">
      <c r="A30" s="78"/>
      <c r="B30" s="69"/>
      <c r="C30" s="113" t="s">
        <v>100</v>
      </c>
      <c r="D30" s="71"/>
      <c r="E30" s="74"/>
      <c r="F30" s="71"/>
    </row>
    <row r="31" spans="1:6" ht="22.5" customHeight="1">
      <c r="A31" s="78"/>
      <c r="B31" s="69"/>
      <c r="C31" s="113" t="s">
        <v>101</v>
      </c>
      <c r="D31" s="71"/>
      <c r="E31" s="74"/>
      <c r="F31" s="71"/>
    </row>
    <row r="32" spans="1:6" ht="22.5" customHeight="1">
      <c r="A32" s="78"/>
      <c r="B32" s="69"/>
      <c r="C32" s="113" t="s">
        <v>102</v>
      </c>
      <c r="D32" s="71"/>
      <c r="E32" s="74"/>
      <c r="F32" s="71"/>
    </row>
    <row r="33" spans="1:7" ht="22.5" customHeight="1">
      <c r="A33" s="78"/>
      <c r="B33" s="69"/>
      <c r="C33" s="113" t="s">
        <v>103</v>
      </c>
      <c r="D33" s="71"/>
      <c r="E33" s="74"/>
      <c r="F33" s="71"/>
      <c r="G33" s="22"/>
    </row>
    <row r="34" spans="1:6" ht="22.5" customHeight="1">
      <c r="A34" s="76"/>
      <c r="B34" s="69"/>
      <c r="C34" s="113" t="s">
        <v>104</v>
      </c>
      <c r="D34" s="71"/>
      <c r="E34" s="74"/>
      <c r="F34" s="71"/>
    </row>
    <row r="35" spans="1:6" ht="22.5" customHeight="1">
      <c r="A35" s="78"/>
      <c r="B35" s="69"/>
      <c r="C35" s="70"/>
      <c r="D35" s="80"/>
      <c r="E35" s="68"/>
      <c r="F35" s="81"/>
    </row>
    <row r="36" spans="1:6" ht="18" customHeight="1">
      <c r="A36" s="67" t="s">
        <v>105</v>
      </c>
      <c r="B36" s="77">
        <f>SUM(B6)</f>
        <v>626.75</v>
      </c>
      <c r="C36" s="67" t="s">
        <v>106</v>
      </c>
      <c r="D36" s="80">
        <f>SUM(D6)</f>
        <v>626.75</v>
      </c>
      <c r="E36" s="67" t="s">
        <v>106</v>
      </c>
      <c r="F36" s="81">
        <f>SUM(F6)</f>
        <v>626.75</v>
      </c>
    </row>
    <row r="37" spans="1:6" ht="18" customHeight="1">
      <c r="A37" s="113" t="s">
        <v>111</v>
      </c>
      <c r="B37" s="69"/>
      <c r="C37" s="118" t="s">
        <v>108</v>
      </c>
      <c r="D37" s="80">
        <f>SUM(B41)-SUM(D36)</f>
        <v>0</v>
      </c>
      <c r="E37" s="118" t="s">
        <v>108</v>
      </c>
      <c r="F37" s="81">
        <f>D37</f>
        <v>0</v>
      </c>
    </row>
    <row r="38" spans="1:6" ht="18" customHeight="1">
      <c r="A38" s="113" t="s">
        <v>112</v>
      </c>
      <c r="B38" s="69"/>
      <c r="C38" s="75"/>
      <c r="D38" s="71"/>
      <c r="E38" s="75"/>
      <c r="F38" s="71"/>
    </row>
    <row r="39" spans="1:6" ht="22.5" customHeight="1">
      <c r="A39" s="113" t="s">
        <v>144</v>
      </c>
      <c r="B39" s="69"/>
      <c r="C39" s="121"/>
      <c r="D39" s="122"/>
      <c r="E39" s="78"/>
      <c r="F39" s="80"/>
    </row>
    <row r="40" spans="1:6" ht="21" customHeight="1">
      <c r="A40" s="78"/>
      <c r="B40" s="69"/>
      <c r="C40" s="76"/>
      <c r="D40" s="122"/>
      <c r="E40" s="76"/>
      <c r="F40" s="122"/>
    </row>
    <row r="41" spans="1:6" ht="18" customHeight="1">
      <c r="A41" s="66" t="s">
        <v>114</v>
      </c>
      <c r="B41" s="77">
        <f>SUM(B36,B37)</f>
        <v>626.75</v>
      </c>
      <c r="C41" s="123" t="s">
        <v>115</v>
      </c>
      <c r="D41" s="122">
        <f>SUM(D36,D37)</f>
        <v>626.75</v>
      </c>
      <c r="E41" s="66" t="s">
        <v>115</v>
      </c>
      <c r="F41" s="71">
        <f>SUM(F36,F37)</f>
        <v>626.75</v>
      </c>
    </row>
    <row r="42" spans="4:6" ht="12.75" customHeight="1">
      <c r="D42" s="22"/>
      <c r="F42" s="22"/>
    </row>
    <row r="43" spans="4:6" ht="12.75" customHeight="1">
      <c r="D43" s="22"/>
      <c r="F43" s="22"/>
    </row>
    <row r="44" spans="4:6" ht="12.75" customHeight="1">
      <c r="D44" s="22"/>
      <c r="F44" s="22"/>
    </row>
    <row r="45" spans="4:6" ht="12.75" customHeight="1">
      <c r="D45" s="22"/>
      <c r="F45" s="22"/>
    </row>
    <row r="46" spans="4:6" ht="12.75" customHeight="1">
      <c r="D46" s="22"/>
      <c r="F46" s="22"/>
    </row>
    <row r="47" spans="4:6" ht="12.75" customHeight="1">
      <c r="D47" s="22"/>
      <c r="F47" s="22"/>
    </row>
    <row r="48" spans="4:6" ht="12.75" customHeight="1">
      <c r="D48" s="22"/>
      <c r="F48" s="22"/>
    </row>
    <row r="49" spans="4:6" ht="12.75" customHeight="1">
      <c r="D49" s="22"/>
      <c r="F49" s="22"/>
    </row>
    <row r="50" spans="4:6" ht="12.75" customHeight="1">
      <c r="D50" s="22"/>
      <c r="F50" s="22"/>
    </row>
    <row r="51" spans="4:6" ht="12.75" customHeight="1">
      <c r="D51" s="22"/>
      <c r="F51" s="22"/>
    </row>
    <row r="52" spans="4:6" ht="12.75" customHeight="1">
      <c r="D52" s="22"/>
      <c r="F52" s="22"/>
    </row>
    <row r="53" spans="4:6" ht="12.75" customHeight="1">
      <c r="D53" s="22"/>
      <c r="F53" s="22"/>
    </row>
    <row r="54" spans="4:6" ht="12.75" customHeight="1">
      <c r="D54" s="22"/>
      <c r="F54" s="22"/>
    </row>
    <row r="55" ht="12.75" customHeight="1">
      <c r="F55" s="22"/>
    </row>
    <row r="56" ht="12.75" customHeight="1">
      <c r="F56" s="22"/>
    </row>
    <row r="57" ht="12.75" customHeight="1">
      <c r="F57" s="22"/>
    </row>
    <row r="58" ht="12.75" customHeight="1">
      <c r="F58" s="22"/>
    </row>
    <row r="59" ht="12.75" customHeight="1">
      <c r="F59" s="22"/>
    </row>
    <row r="60" ht="12.75" customHeight="1">
      <c r="F60" s="22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horizontalDpi="600" verticalDpi="600" orientation="landscape" paperSize="9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G1" sqref="G1:G16384"/>
    </sheetView>
  </sheetViews>
  <sheetFormatPr defaultColWidth="9.16015625" defaultRowHeight="12.75" customHeight="1"/>
  <cols>
    <col min="1" max="1" width="21.33203125" style="0" customWidth="1"/>
    <col min="2" max="2" width="25.83203125" style="0" customWidth="1"/>
    <col min="3" max="5" width="21.33203125" style="0" customWidth="1"/>
    <col min="6" max="6" width="19.33203125" style="0" customWidth="1"/>
    <col min="7" max="7" width="16.33203125" style="0" customWidth="1"/>
  </cols>
  <sheetData>
    <row r="1" ht="30" customHeight="1">
      <c r="A1" s="22" t="s">
        <v>16</v>
      </c>
    </row>
    <row r="2" spans="1:7" ht="28.5" customHeight="1">
      <c r="A2" s="38" t="s">
        <v>17</v>
      </c>
      <c r="B2" s="38"/>
      <c r="C2" s="38"/>
      <c r="D2" s="38"/>
      <c r="E2" s="38"/>
      <c r="F2" s="38"/>
      <c r="G2" s="38"/>
    </row>
    <row r="3" ht="22.5" customHeight="1">
      <c r="G3" s="34" t="s">
        <v>41</v>
      </c>
    </row>
    <row r="4" spans="1:7" s="21" customFormat="1" ht="24" customHeight="1">
      <c r="A4" s="107" t="s">
        <v>145</v>
      </c>
      <c r="B4" s="107" t="s">
        <v>146</v>
      </c>
      <c r="C4" s="107" t="s">
        <v>120</v>
      </c>
      <c r="D4" s="107" t="s">
        <v>147</v>
      </c>
      <c r="E4" s="107" t="s">
        <v>148</v>
      </c>
      <c r="F4" s="107" t="s">
        <v>149</v>
      </c>
      <c r="G4" s="107" t="s">
        <v>150</v>
      </c>
    </row>
    <row r="5" spans="1:7" s="21" customFormat="1" ht="24" customHeight="1">
      <c r="A5" s="108" t="s">
        <v>131</v>
      </c>
      <c r="B5" s="108" t="s">
        <v>131</v>
      </c>
      <c r="C5" s="108">
        <v>1</v>
      </c>
      <c r="D5" s="108">
        <v>2</v>
      </c>
      <c r="E5" s="108">
        <v>3</v>
      </c>
      <c r="F5" s="108">
        <v>4</v>
      </c>
      <c r="G5" s="108" t="s">
        <v>131</v>
      </c>
    </row>
    <row r="6" spans="1:7" s="21" customFormat="1" ht="24" customHeight="1">
      <c r="A6" s="93" t="s">
        <v>120</v>
      </c>
      <c r="B6" s="94" t="s">
        <v>143</v>
      </c>
      <c r="C6" s="85">
        <v>626.75</v>
      </c>
      <c r="D6" s="85">
        <v>281.58</v>
      </c>
      <c r="E6" s="85">
        <v>49.88</v>
      </c>
      <c r="F6" s="85">
        <v>250</v>
      </c>
      <c r="G6" s="27"/>
    </row>
    <row r="7" spans="1:7" s="21" customFormat="1" ht="24" customHeight="1">
      <c r="A7" s="93" t="s">
        <v>151</v>
      </c>
      <c r="B7" s="84" t="s">
        <v>152</v>
      </c>
      <c r="C7" s="85">
        <v>626.75</v>
      </c>
      <c r="D7" s="85">
        <v>281.58</v>
      </c>
      <c r="E7" s="85">
        <v>49.88</v>
      </c>
      <c r="F7" s="85">
        <v>250</v>
      </c>
      <c r="G7" s="27"/>
    </row>
    <row r="8" spans="1:7" s="21" customFormat="1" ht="24" customHeight="1">
      <c r="A8" s="93" t="s">
        <v>153</v>
      </c>
      <c r="B8" s="84" t="s">
        <v>154</v>
      </c>
      <c r="C8" s="85">
        <v>626.75</v>
      </c>
      <c r="D8" s="85">
        <v>281.58</v>
      </c>
      <c r="E8" s="85">
        <v>49.88</v>
      </c>
      <c r="F8" s="85">
        <v>250</v>
      </c>
      <c r="G8" s="27"/>
    </row>
    <row r="9" spans="1:7" s="21" customFormat="1" ht="24" customHeight="1">
      <c r="A9" s="109" t="s">
        <v>155</v>
      </c>
      <c r="B9" s="84" t="s">
        <v>156</v>
      </c>
      <c r="C9" s="85">
        <v>205.75</v>
      </c>
      <c r="D9" s="85">
        <v>144.6</v>
      </c>
      <c r="E9" s="85">
        <v>31.15</v>
      </c>
      <c r="F9" s="110">
        <v>30</v>
      </c>
      <c r="G9" s="27"/>
    </row>
    <row r="10" spans="1:7" s="21" customFormat="1" ht="24" customHeight="1">
      <c r="A10" s="109" t="s">
        <v>157</v>
      </c>
      <c r="B10" s="84" t="s">
        <v>158</v>
      </c>
      <c r="C10" s="85">
        <v>421</v>
      </c>
      <c r="D10" s="85">
        <v>182.27</v>
      </c>
      <c r="E10" s="85">
        <v>18.73</v>
      </c>
      <c r="F10" s="85">
        <v>220</v>
      </c>
      <c r="G10" s="27"/>
    </row>
    <row r="11" spans="1:7" s="21" customFormat="1" ht="24" customHeight="1">
      <c r="A11" s="93"/>
      <c r="B11" s="84"/>
      <c r="C11" s="85"/>
      <c r="D11" s="85"/>
      <c r="E11" s="85"/>
      <c r="F11" s="85"/>
      <c r="G11" s="27"/>
    </row>
    <row r="12" spans="1:7" s="21" customFormat="1" ht="24" customHeight="1">
      <c r="A12" s="93"/>
      <c r="B12" s="84"/>
      <c r="C12" s="85"/>
      <c r="D12" s="85"/>
      <c r="E12" s="85"/>
      <c r="F12" s="85"/>
      <c r="G12" s="27"/>
    </row>
    <row r="13" spans="1:7" s="21" customFormat="1" ht="24" customHeight="1">
      <c r="A13" s="93"/>
      <c r="B13" s="84"/>
      <c r="C13" s="85"/>
      <c r="D13" s="85"/>
      <c r="E13" s="85"/>
      <c r="F13" s="85"/>
      <c r="G13" s="31"/>
    </row>
    <row r="14" spans="1:7" s="21" customFormat="1" ht="24" customHeight="1">
      <c r="A14" s="93"/>
      <c r="B14" s="84"/>
      <c r="C14" s="85"/>
      <c r="D14" s="85"/>
      <c r="E14" s="85"/>
      <c r="F14" s="85"/>
      <c r="G14" s="31"/>
    </row>
    <row r="15" spans="1:7" s="21" customFormat="1" ht="24" customHeight="1">
      <c r="A15" s="93"/>
      <c r="B15" s="84"/>
      <c r="C15" s="85"/>
      <c r="D15" s="85"/>
      <c r="E15" s="85"/>
      <c r="F15" s="85"/>
      <c r="G15" s="31"/>
    </row>
    <row r="16" spans="1:7" s="21" customFormat="1" ht="24" customHeight="1">
      <c r="A16" s="93"/>
      <c r="B16" s="84"/>
      <c r="C16" s="85"/>
      <c r="D16" s="85"/>
      <c r="E16" s="85"/>
      <c r="F16" s="85"/>
      <c r="G16" s="31"/>
    </row>
    <row r="17" spans="1:7" s="21" customFormat="1" ht="24" customHeight="1">
      <c r="A17" s="93"/>
      <c r="B17" s="84"/>
      <c r="C17" s="85"/>
      <c r="D17" s="85"/>
      <c r="E17" s="85"/>
      <c r="F17" s="85"/>
      <c r="G17" s="31"/>
    </row>
    <row r="18" spans="1:7" s="21" customFormat="1" ht="24" customHeight="1">
      <c r="A18" s="93"/>
      <c r="B18" s="84"/>
      <c r="C18" s="85"/>
      <c r="D18" s="85"/>
      <c r="E18" s="85"/>
      <c r="F18" s="85"/>
      <c r="G18" s="31"/>
    </row>
  </sheetData>
  <sheetProtection/>
  <printOptions horizontalCentered="1"/>
  <pageMargins left="0.59" right="0.59" top="0.79" bottom="0.79" header="0.5" footer="0.5"/>
  <pageSetup fitToHeight="1000" fitToWidth="1"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A10">
      <selection activeCell="A34" sqref="A34:IV4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22" t="s">
        <v>18</v>
      </c>
    </row>
    <row r="2" spans="1:7" ht="28.5" customHeight="1">
      <c r="A2" s="38" t="s">
        <v>19</v>
      </c>
      <c r="B2" s="38"/>
      <c r="C2" s="38"/>
      <c r="D2" s="38"/>
      <c r="E2" s="38"/>
      <c r="F2" s="38"/>
      <c r="G2" s="38"/>
    </row>
    <row r="3" ht="22.5" customHeight="1">
      <c r="G3" s="34" t="s">
        <v>41</v>
      </c>
    </row>
    <row r="4" spans="1:7" ht="22.5" customHeight="1">
      <c r="A4" s="39" t="s">
        <v>159</v>
      </c>
      <c r="B4" s="39" t="s">
        <v>160</v>
      </c>
      <c r="C4" s="39" t="s">
        <v>120</v>
      </c>
      <c r="D4" s="39" t="s">
        <v>147</v>
      </c>
      <c r="E4" s="39" t="s">
        <v>148</v>
      </c>
      <c r="F4" s="39" t="s">
        <v>149</v>
      </c>
      <c r="G4" s="39" t="s">
        <v>150</v>
      </c>
    </row>
    <row r="5" spans="1:7" ht="15.75" customHeight="1">
      <c r="A5" s="82" t="s">
        <v>131</v>
      </c>
      <c r="B5" s="82" t="s">
        <v>131</v>
      </c>
      <c r="C5" s="82">
        <v>1</v>
      </c>
      <c r="D5" s="82">
        <v>2</v>
      </c>
      <c r="E5" s="82">
        <v>3</v>
      </c>
      <c r="F5" s="82">
        <v>4</v>
      </c>
      <c r="G5" s="40" t="s">
        <v>131</v>
      </c>
    </row>
    <row r="6" spans="1:7" s="97" customFormat="1" ht="19.5" customHeight="1">
      <c r="A6" s="99" t="s">
        <v>120</v>
      </c>
      <c r="B6" s="100"/>
      <c r="C6" s="101">
        <v>626.75</v>
      </c>
      <c r="D6" s="101">
        <v>326.87</v>
      </c>
      <c r="E6" s="101">
        <v>49.88</v>
      </c>
      <c r="F6" s="101">
        <v>250</v>
      </c>
      <c r="G6" s="102"/>
    </row>
    <row r="7" spans="1:7" s="97" customFormat="1" ht="19.5" customHeight="1">
      <c r="A7" s="99">
        <v>301</v>
      </c>
      <c r="B7" s="100"/>
      <c r="C7" s="101"/>
      <c r="D7" s="101"/>
      <c r="E7" s="101"/>
      <c r="F7" s="101"/>
      <c r="G7" s="102"/>
    </row>
    <row r="8" spans="1:7" s="97" customFormat="1" ht="21" customHeight="1">
      <c r="A8" s="87">
        <v>30101</v>
      </c>
      <c r="B8" s="87" t="s">
        <v>161</v>
      </c>
      <c r="C8" s="87">
        <v>102.5</v>
      </c>
      <c r="D8" s="87">
        <v>102.5</v>
      </c>
      <c r="E8" s="87"/>
      <c r="F8" s="87"/>
      <c r="G8" s="103"/>
    </row>
    <row r="9" spans="1:7" s="97" customFormat="1" ht="21" customHeight="1">
      <c r="A9" s="87">
        <v>30102</v>
      </c>
      <c r="B9" s="87" t="s">
        <v>162</v>
      </c>
      <c r="C9" s="87">
        <v>42</v>
      </c>
      <c r="D9" s="87">
        <v>42</v>
      </c>
      <c r="E9" s="87" t="s">
        <v>143</v>
      </c>
      <c r="F9" s="87" t="s">
        <v>143</v>
      </c>
      <c r="G9" s="103"/>
    </row>
    <row r="10" spans="1:7" s="97" customFormat="1" ht="21" customHeight="1">
      <c r="A10" s="87">
        <v>30107</v>
      </c>
      <c r="B10" s="87" t="s">
        <v>163</v>
      </c>
      <c r="C10" s="87">
        <v>45.13</v>
      </c>
      <c r="D10" s="87">
        <v>45.13</v>
      </c>
      <c r="E10" s="87" t="s">
        <v>143</v>
      </c>
      <c r="F10" s="87" t="s">
        <v>143</v>
      </c>
      <c r="G10" s="103"/>
    </row>
    <row r="11" spans="1:7" s="97" customFormat="1" ht="34.5" customHeight="1">
      <c r="A11" s="87">
        <v>30108</v>
      </c>
      <c r="B11" s="87" t="s">
        <v>164</v>
      </c>
      <c r="C11" s="87">
        <v>10.07</v>
      </c>
      <c r="D11" s="87">
        <v>10.07</v>
      </c>
      <c r="E11" s="87" t="s">
        <v>143</v>
      </c>
      <c r="F11" s="87" t="s">
        <v>143</v>
      </c>
      <c r="G11" s="103"/>
    </row>
    <row r="12" spans="1:7" s="97" customFormat="1" ht="24" customHeight="1">
      <c r="A12" s="87">
        <v>30109</v>
      </c>
      <c r="B12" s="87" t="s">
        <v>165</v>
      </c>
      <c r="C12" s="87">
        <v>4.9</v>
      </c>
      <c r="D12" s="87">
        <v>4.9</v>
      </c>
      <c r="E12" s="87" t="s">
        <v>143</v>
      </c>
      <c r="F12" s="87" t="s">
        <v>143</v>
      </c>
      <c r="G12" s="103"/>
    </row>
    <row r="13" spans="1:7" s="97" customFormat="1" ht="21" customHeight="1">
      <c r="A13" s="87">
        <v>30199</v>
      </c>
      <c r="B13" s="87" t="s">
        <v>166</v>
      </c>
      <c r="C13" s="87">
        <v>87.98</v>
      </c>
      <c r="D13" s="87">
        <v>76.98</v>
      </c>
      <c r="E13" s="87" t="s">
        <v>143</v>
      </c>
      <c r="F13" s="87">
        <v>11</v>
      </c>
      <c r="G13" s="103"/>
    </row>
    <row r="14" spans="1:7" s="97" customFormat="1" ht="21" customHeight="1">
      <c r="A14" s="88">
        <v>302</v>
      </c>
      <c r="B14" s="87"/>
      <c r="C14" s="87"/>
      <c r="D14" s="87"/>
      <c r="E14" s="87"/>
      <c r="F14" s="87"/>
      <c r="G14" s="103"/>
    </row>
    <row r="15" spans="1:7" s="97" customFormat="1" ht="21" customHeight="1">
      <c r="A15" s="87">
        <v>30201</v>
      </c>
      <c r="B15" s="87" t="s">
        <v>167</v>
      </c>
      <c r="C15" s="87">
        <v>10.5</v>
      </c>
      <c r="D15" s="87" t="s">
        <v>143</v>
      </c>
      <c r="E15" s="87">
        <v>10.5</v>
      </c>
      <c r="F15" s="87" t="s">
        <v>143</v>
      </c>
      <c r="G15" s="103"/>
    </row>
    <row r="16" spans="1:7" s="97" customFormat="1" ht="21" customHeight="1">
      <c r="A16" s="87">
        <v>30207</v>
      </c>
      <c r="B16" s="87" t="s">
        <v>168</v>
      </c>
      <c r="C16" s="87">
        <v>1.6</v>
      </c>
      <c r="D16" s="87" t="s">
        <v>143</v>
      </c>
      <c r="E16" s="87">
        <v>0.6</v>
      </c>
      <c r="F16" s="87">
        <v>1</v>
      </c>
      <c r="G16" s="99"/>
    </row>
    <row r="17" spans="1:7" s="97" customFormat="1" ht="21" customHeight="1">
      <c r="A17" s="87">
        <v>30211</v>
      </c>
      <c r="B17" s="87" t="s">
        <v>169</v>
      </c>
      <c r="C17" s="87">
        <v>13</v>
      </c>
      <c r="D17" s="87" t="s">
        <v>143</v>
      </c>
      <c r="E17" s="87">
        <v>13</v>
      </c>
      <c r="F17" s="87"/>
      <c r="G17" s="99"/>
    </row>
    <row r="18" spans="1:7" s="97" customFormat="1" ht="21" customHeight="1">
      <c r="A18" s="87">
        <v>30217</v>
      </c>
      <c r="B18" s="87" t="s">
        <v>170</v>
      </c>
      <c r="C18" s="87">
        <v>0.5</v>
      </c>
      <c r="D18" s="87" t="s">
        <v>143</v>
      </c>
      <c r="E18" s="87">
        <v>0.5</v>
      </c>
      <c r="F18" s="87" t="s">
        <v>143</v>
      </c>
      <c r="G18" s="99"/>
    </row>
    <row r="19" spans="1:7" s="97" customFormat="1" ht="21" customHeight="1">
      <c r="A19" s="87">
        <v>30231</v>
      </c>
      <c r="B19" s="87" t="s">
        <v>171</v>
      </c>
      <c r="C19" s="87">
        <v>8</v>
      </c>
      <c r="D19" s="87" t="s">
        <v>143</v>
      </c>
      <c r="E19" s="87">
        <v>8</v>
      </c>
      <c r="F19" s="87" t="s">
        <v>143</v>
      </c>
      <c r="G19" s="99"/>
    </row>
    <row r="20" spans="1:7" s="97" customFormat="1" ht="21" customHeight="1">
      <c r="A20" s="90">
        <v>30239</v>
      </c>
      <c r="B20" s="90" t="s">
        <v>172</v>
      </c>
      <c r="C20" s="90">
        <v>11.35</v>
      </c>
      <c r="D20" s="90"/>
      <c r="E20" s="90">
        <v>9.35</v>
      </c>
      <c r="F20" s="90">
        <v>2</v>
      </c>
      <c r="G20" s="100"/>
    </row>
    <row r="21" spans="1:7" s="97" customFormat="1" ht="21" customHeight="1">
      <c r="A21" s="90">
        <v>30213</v>
      </c>
      <c r="B21" s="90" t="s">
        <v>173</v>
      </c>
      <c r="C21" s="90">
        <v>0.2</v>
      </c>
      <c r="D21" s="90"/>
      <c r="E21" s="90">
        <v>0.2</v>
      </c>
      <c r="F21" s="90"/>
      <c r="G21" s="100"/>
    </row>
    <row r="22" spans="1:7" s="97" customFormat="1" ht="21" customHeight="1">
      <c r="A22" s="90">
        <v>30228</v>
      </c>
      <c r="B22" s="90" t="s">
        <v>174</v>
      </c>
      <c r="C22" s="90">
        <v>4.33</v>
      </c>
      <c r="D22" s="90"/>
      <c r="E22" s="90">
        <v>4.33</v>
      </c>
      <c r="F22" s="90"/>
      <c r="G22" s="100"/>
    </row>
    <row r="23" spans="1:7" s="97" customFormat="1" ht="21" customHeight="1">
      <c r="A23" s="90">
        <v>30299</v>
      </c>
      <c r="B23" s="90" t="s">
        <v>175</v>
      </c>
      <c r="C23" s="90">
        <v>101.9</v>
      </c>
      <c r="D23" s="90"/>
      <c r="E23" s="90">
        <v>3.4</v>
      </c>
      <c r="F23" s="90">
        <v>98.5</v>
      </c>
      <c r="G23" s="100"/>
    </row>
    <row r="24" spans="1:7" s="97" customFormat="1" ht="21" customHeight="1">
      <c r="A24" s="104">
        <v>30215</v>
      </c>
      <c r="B24" s="90" t="s">
        <v>176</v>
      </c>
      <c r="C24" s="90">
        <v>2</v>
      </c>
      <c r="D24" s="90"/>
      <c r="E24" s="90"/>
      <c r="F24" s="90">
        <v>2</v>
      </c>
      <c r="G24" s="100"/>
    </row>
    <row r="25" spans="1:7" s="97" customFormat="1" ht="21" customHeight="1">
      <c r="A25" s="104">
        <v>30216</v>
      </c>
      <c r="B25" s="90" t="s">
        <v>177</v>
      </c>
      <c r="C25" s="90">
        <v>2</v>
      </c>
      <c r="D25" s="90"/>
      <c r="E25" s="90"/>
      <c r="F25" s="90">
        <v>2</v>
      </c>
      <c r="G25" s="100"/>
    </row>
    <row r="26" spans="1:7" s="97" customFormat="1" ht="21" customHeight="1">
      <c r="A26" s="91">
        <v>303</v>
      </c>
      <c r="B26" s="90"/>
      <c r="C26" s="90"/>
      <c r="D26" s="90"/>
      <c r="E26" s="90"/>
      <c r="F26" s="90"/>
      <c r="G26" s="100"/>
    </row>
    <row r="27" spans="1:7" s="97" customFormat="1" ht="21" customHeight="1">
      <c r="A27" s="90">
        <v>30307</v>
      </c>
      <c r="B27" s="90" t="s">
        <v>178</v>
      </c>
      <c r="C27" s="90">
        <v>21.69</v>
      </c>
      <c r="D27" s="90">
        <v>21.69</v>
      </c>
      <c r="E27" s="90"/>
      <c r="F27" s="90"/>
      <c r="G27" s="100"/>
    </row>
    <row r="28" spans="1:7" s="97" customFormat="1" ht="21" customHeight="1">
      <c r="A28" s="90">
        <v>30399</v>
      </c>
      <c r="B28" s="90" t="s">
        <v>179</v>
      </c>
      <c r="C28" s="90">
        <v>23.6</v>
      </c>
      <c r="D28" s="90">
        <v>23.6</v>
      </c>
      <c r="E28" s="90"/>
      <c r="F28" s="90"/>
      <c r="G28" s="100"/>
    </row>
    <row r="29" spans="1:7" s="97" customFormat="1" ht="21" customHeight="1">
      <c r="A29" s="91">
        <v>312</v>
      </c>
      <c r="B29" s="90"/>
      <c r="C29" s="90"/>
      <c r="D29" s="90"/>
      <c r="E29" s="90"/>
      <c r="F29" s="90"/>
      <c r="G29" s="100"/>
    </row>
    <row r="30" spans="1:7" s="97" customFormat="1" ht="21" customHeight="1">
      <c r="A30" s="104">
        <v>31203</v>
      </c>
      <c r="B30" s="90" t="s">
        <v>180</v>
      </c>
      <c r="C30" s="90">
        <v>3</v>
      </c>
      <c r="D30" s="90"/>
      <c r="E30" s="90"/>
      <c r="F30" s="90">
        <v>3</v>
      </c>
      <c r="G30" s="100"/>
    </row>
    <row r="31" spans="1:7" s="97" customFormat="1" ht="21" customHeight="1">
      <c r="A31" s="104">
        <v>31204</v>
      </c>
      <c r="B31" s="90" t="s">
        <v>181</v>
      </c>
      <c r="C31" s="90">
        <v>3</v>
      </c>
      <c r="D31" s="90"/>
      <c r="E31" s="90"/>
      <c r="F31" s="90">
        <v>3</v>
      </c>
      <c r="G31" s="100"/>
    </row>
    <row r="32" spans="1:7" s="97" customFormat="1" ht="21" customHeight="1">
      <c r="A32" s="104">
        <v>31219</v>
      </c>
      <c r="B32" s="90" t="s">
        <v>182</v>
      </c>
      <c r="C32" s="90">
        <v>127.5</v>
      </c>
      <c r="D32" s="90"/>
      <c r="E32" s="90"/>
      <c r="F32" s="90">
        <v>127.5</v>
      </c>
      <c r="G32" s="100"/>
    </row>
    <row r="33" spans="1:7" s="97" customFormat="1" ht="21" customHeight="1">
      <c r="A33" s="105"/>
      <c r="B33" s="106"/>
      <c r="C33" s="101"/>
      <c r="D33" s="100"/>
      <c r="E33" s="101"/>
      <c r="F33" s="101"/>
      <c r="G33" s="100"/>
    </row>
    <row r="34" s="98" customFormat="1" ht="12.75" customHeight="1"/>
  </sheetData>
  <sheetProtection/>
  <printOptions horizontalCentered="1"/>
  <pageMargins left="0.59" right="0.59" top="0.31" bottom="0.2" header="0.2" footer="0.12"/>
  <pageSetup fitToHeight="1000"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21.33203125" style="0" customWidth="1"/>
    <col min="2" max="2" width="26.5" style="0" customWidth="1"/>
    <col min="3" max="5" width="21.33203125" style="0" customWidth="1"/>
    <col min="6" max="6" width="16.33203125" style="0" customWidth="1"/>
  </cols>
  <sheetData>
    <row r="1" ht="30" customHeight="1">
      <c r="A1" s="22" t="s">
        <v>20</v>
      </c>
    </row>
    <row r="2" spans="1:6" ht="28.5" customHeight="1">
      <c r="A2" s="38" t="s">
        <v>21</v>
      </c>
      <c r="B2" s="38"/>
      <c r="C2" s="38"/>
      <c r="D2" s="38"/>
      <c r="E2" s="38"/>
      <c r="F2" s="38"/>
    </row>
    <row r="3" ht="22.5" customHeight="1">
      <c r="F3" s="34" t="s">
        <v>41</v>
      </c>
    </row>
    <row r="4" spans="1:6" ht="22.5" customHeight="1">
      <c r="A4" s="39" t="s">
        <v>145</v>
      </c>
      <c r="B4" s="39" t="s">
        <v>146</v>
      </c>
      <c r="C4" s="39" t="s">
        <v>120</v>
      </c>
      <c r="D4" s="39" t="s">
        <v>147</v>
      </c>
      <c r="E4" s="39" t="s">
        <v>148</v>
      </c>
      <c r="F4" s="39" t="s">
        <v>150</v>
      </c>
    </row>
    <row r="5" spans="1:6" ht="15.75" customHeight="1">
      <c r="A5" s="40" t="s">
        <v>131</v>
      </c>
      <c r="B5" s="40" t="s">
        <v>131</v>
      </c>
      <c r="C5" s="40">
        <v>1</v>
      </c>
      <c r="D5" s="40">
        <v>2</v>
      </c>
      <c r="E5" s="40">
        <v>3</v>
      </c>
      <c r="F5" s="40" t="s">
        <v>131</v>
      </c>
    </row>
    <row r="6" spans="1:6" s="92" customFormat="1" ht="22.5" customHeight="1">
      <c r="A6" s="93" t="s">
        <v>120</v>
      </c>
      <c r="B6" s="94" t="s">
        <v>143</v>
      </c>
      <c r="C6" s="85">
        <v>376.75</v>
      </c>
      <c r="D6" s="85">
        <v>326.87</v>
      </c>
      <c r="E6" s="85">
        <v>49.88</v>
      </c>
      <c r="F6" s="84" t="s">
        <v>143</v>
      </c>
    </row>
    <row r="7" spans="1:6" s="92" customFormat="1" ht="22.5" customHeight="1">
      <c r="A7" s="93" t="s">
        <v>151</v>
      </c>
      <c r="B7" s="84" t="s">
        <v>152</v>
      </c>
      <c r="C7" s="85"/>
      <c r="D7" s="85"/>
      <c r="E7" s="85"/>
      <c r="F7" s="84" t="s">
        <v>143</v>
      </c>
    </row>
    <row r="8" spans="1:6" s="92" customFormat="1" ht="22.5" customHeight="1">
      <c r="A8" s="93" t="s">
        <v>153</v>
      </c>
      <c r="B8" s="84" t="s">
        <v>183</v>
      </c>
      <c r="C8" s="85"/>
      <c r="D8" s="85"/>
      <c r="E8" s="85"/>
      <c r="F8" s="84" t="s">
        <v>143</v>
      </c>
    </row>
    <row r="9" spans="1:6" s="92" customFormat="1" ht="22.5" customHeight="1">
      <c r="A9" s="95">
        <v>2081101</v>
      </c>
      <c r="B9" s="95" t="s">
        <v>184</v>
      </c>
      <c r="C9" s="95">
        <v>175.75</v>
      </c>
      <c r="D9" s="95">
        <v>144.6</v>
      </c>
      <c r="E9" s="95">
        <v>31.15</v>
      </c>
      <c r="F9" s="84" t="s">
        <v>143</v>
      </c>
    </row>
    <row r="10" spans="1:6" s="92" customFormat="1" ht="22.5" customHeight="1">
      <c r="A10" s="96">
        <v>2081199</v>
      </c>
      <c r="B10" s="96" t="s">
        <v>185</v>
      </c>
      <c r="C10" s="96">
        <v>201</v>
      </c>
      <c r="D10" s="96">
        <v>182.27</v>
      </c>
      <c r="E10" s="96">
        <v>18.73</v>
      </c>
      <c r="F10" s="84" t="s">
        <v>143</v>
      </c>
    </row>
    <row r="11" spans="1:6" s="92" customFormat="1" ht="22.5" customHeight="1">
      <c r="A11" s="93"/>
      <c r="B11" s="84"/>
      <c r="C11" s="85"/>
      <c r="D11" s="85"/>
      <c r="E11" s="85"/>
      <c r="F11" s="84" t="s">
        <v>143</v>
      </c>
    </row>
    <row r="12" spans="1:6" s="92" customFormat="1" ht="22.5" customHeight="1">
      <c r="A12" s="93"/>
      <c r="B12" s="84"/>
      <c r="C12" s="85"/>
      <c r="D12" s="85"/>
      <c r="E12" s="85"/>
      <c r="F12" s="84" t="s">
        <v>143</v>
      </c>
    </row>
    <row r="13" spans="1:6" s="92" customFormat="1" ht="22.5" customHeight="1">
      <c r="A13" s="93"/>
      <c r="B13" s="84"/>
      <c r="C13" s="85"/>
      <c r="D13" s="85"/>
      <c r="E13" s="85"/>
      <c r="F13" s="84" t="s">
        <v>143</v>
      </c>
    </row>
    <row r="14" spans="1:6" s="92" customFormat="1" ht="22.5" customHeight="1">
      <c r="A14" s="93"/>
      <c r="B14" s="84"/>
      <c r="C14" s="85"/>
      <c r="D14" s="85"/>
      <c r="E14" s="85"/>
      <c r="F14" s="89"/>
    </row>
    <row r="15" spans="1:6" s="92" customFormat="1" ht="22.5" customHeight="1">
      <c r="A15" s="93"/>
      <c r="B15" s="84"/>
      <c r="C15" s="85"/>
      <c r="D15" s="85"/>
      <c r="E15" s="85"/>
      <c r="F15" s="89"/>
    </row>
    <row r="16" spans="1:6" s="92" customFormat="1" ht="22.5" customHeight="1">
      <c r="A16" s="93"/>
      <c r="B16" s="84"/>
      <c r="C16" s="85"/>
      <c r="D16" s="85"/>
      <c r="E16" s="85"/>
      <c r="F16" s="89"/>
    </row>
    <row r="17" spans="1:6" s="92" customFormat="1" ht="22.5" customHeight="1">
      <c r="A17" s="93"/>
      <c r="B17" s="84"/>
      <c r="C17" s="85"/>
      <c r="D17" s="85"/>
      <c r="E17" s="85"/>
      <c r="F17" s="89"/>
    </row>
    <row r="18" spans="1:6" s="92" customFormat="1" ht="22.5" customHeight="1">
      <c r="A18" s="93"/>
      <c r="B18" s="84"/>
      <c r="C18" s="85"/>
      <c r="D18" s="85"/>
      <c r="E18" s="85"/>
      <c r="F18" s="89"/>
    </row>
    <row r="19" ht="12.75" customHeight="1">
      <c r="B19" s="22"/>
    </row>
  </sheetData>
  <sheetProtection/>
  <printOptions horizontalCentered="1"/>
  <pageMargins left="0.59" right="0.59" top="0.79" bottom="0.79" header="0.5" footer="0.5"/>
  <pageSetup fitToHeight="1000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2018-05-18T01:03:21Z</cp:lastPrinted>
  <dcterms:created xsi:type="dcterms:W3CDTF">2018-01-09T01:56:11Z</dcterms:created>
  <dcterms:modified xsi:type="dcterms:W3CDTF">2018-09-19T09:28:27Z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