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'表10-部门综合预算专项业务经费支出表'!$A$1:$D$16</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'表5-部门综合预算一般公共预算支出明细表（按功能科目分）'!$A$1:$G$22</definedName>
    <definedName name="_xlnm.Print_Area" localSheetId="7">'表6-部门综合预算一般公共预算支出明细表（按经济分类科目分）'!$A$1:$I$44</definedName>
    <definedName name="_xlnm.Print_Area" localSheetId="8">'表7-部门综合预算一般公共预算基本支出明细表（按功能科目分）'!$A$1:$F$15</definedName>
    <definedName name="_xlnm.Print_Area" localSheetId="9">'表8-部门综合预一般公共预算基本支出明细表（按经济分类科目分）'!$A$1:$H$37</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<sst xmlns="http://schemas.openxmlformats.org/spreadsheetml/2006/main" count="1027" uniqueCount="414">
  <si>
    <t>附件2</t>
  </si>
  <si>
    <t>2019年部门综合预算公开报表</t>
  </si>
  <si>
    <t xml:space="preserve">                            部门名称：神木市麟州街道办事处</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</si>
  <si>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</si>
  <si>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</si>
  <si>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</si>
  <si>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</si>
  <si>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</si>
  <si>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</si>
  <si>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</si>
  <si>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</si>
  <si>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</si>
  <si>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</si>
  <si>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</si>
  <si>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</si>
  <si>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</si>
  <si>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</si>
  <si>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</si>
  <si>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</si>
  <si>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</si>
  <si>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</si>
  <si>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</si>
  <si>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</si>
  <si>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</si>
  <si>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</si>
  <si>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</si>
  <si>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</si>
  <si>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</si>
  <si>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</si>
  <si>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</si>
  <si>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</si>
  <si>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</si>
  <si>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</si>
  <si>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</si>
  <si>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本年度无政府性基金</t>
  </si>
  <si>
    <t>表10</t>
  </si>
  <si>
    <t>2019年部门综合预算专项业务经费支出表</t>
  </si>
  <si>
    <t>表11</t>
  </si>
  <si>
    <t>2019年部门综合预算财政拨款结转资金支出表</t>
  </si>
  <si>
    <t>本年度无财政拨款结转资金</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</si>
  <si>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</si>
  <si>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</si>
  <si>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</si>
  <si>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</si>
  <si>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</si>
  <si>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</si>
  <si>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不涉及专项业务经费一级项目绩效目标</t>
  </si>
  <si>
    <t>表15</t>
  </si>
  <si>
    <t>2019年部门整体支出绩效目标表</t>
  </si>
  <si>
    <t>不涉及整体支出绩效目标</t>
  </si>
  <si>
    <t>表16</t>
  </si>
  <si>
    <t>2019年专项资金整体绩效目标表</t>
  </si>
  <si>
    <t>不涉及专项资金整体绩效目标</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</si>
  <si>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</si>
  <si>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</si>
  <si>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</si>
  <si>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</si>
  <si>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</si>
  <si>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</si>
  <si>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</si>
  <si>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</si>
  <si>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</si>
  <si>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</si>
  <si>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</si>
  <si>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</si>
  <si>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</si>
  <si>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</si>
  <si>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</si>
  <si>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</si>
  <si>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</si>
  <si>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</si>
  <si>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</si>
  <si>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</si>
  <si>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</si>
  <si>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</si>
  <si>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</si>
  <si>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</si>
  <si>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</si>
  <si>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</si>
  <si>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</si>
  <si>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</si>
  <si>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</si>
  <si>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</si>
  <si>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</si>
  <si>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</si>
  <si>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</si>
  <si>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</si>
  <si>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</si>
  <si>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</si>
  <si>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</si>
  <si>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</si>
  <si>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</si>
  <si>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</si>
  <si>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</si>
  <si>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</si>
  <si>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</si>
  <si>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</si>
  <si>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</si>
  <si>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</si>
  <si>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</si>
  <si>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</si>
  <si>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</si>
  <si>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</si>
  <si>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</si>
  <si>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</si>
  <si>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</si>
  <si>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</si>
  <si>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</si>
  <si>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</si>
  <si>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</si>
  <si>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</si>
  <si>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</si>
  <si>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</si>
  <si>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</si>
  <si>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</si>
  <si>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</si>
  <si>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</si>
  <si>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</si>
  <si>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</si>
  <si>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</si>
  <si>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</si>
  <si>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</si>
  <si>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</si>
  <si>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</si>
  <si>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</si>
  <si>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</si>
  <si>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</si>
  <si>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</si>
  <si>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</si>
  <si>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</si>
  <si>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</si>
  <si>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</si>
  <si>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</si>
  <si>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</si>
  <si>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</si>
  <si>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</si>
  <si>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</si>
  <si>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</si>
  <si>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</si>
  <si>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</si>
  <si>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</si>
  <si>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</si>
  <si>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</si>
  <si>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</si>
  <si>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</si>
  <si>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</si>
  <si>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</si>
  <si>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</si>
  <si>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</si>
  <si>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</si>
  <si>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</si>
  <si>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</si>
  <si>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</si>
  <si>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</si>
  <si>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</si>
  <si>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</si>
  <si>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</si>
  <si>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</si>
  <si>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</si>
  <si>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</si>
  <si>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</si>
  <si>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</si>
  <si>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</si>
  <si>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神木市麟州街道办事处</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</si>
  <si>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</si>
  <si>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</si>
  <si>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</si>
  <si>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</si>
  <si>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</si>
  <si>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</si>
  <si>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</si>
  <si>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</si>
  <si>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</si>
  <si>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</si>
  <si>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</si>
  <si>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</si>
  <si>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</si>
  <si>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</si>
  <si>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</si>
  <si>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</si>
  <si>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t>
  </si>
  <si>
    <t>（二）政府办公厅（室）及相关事务</t>
  </si>
  <si>
    <t>1、行政运行</t>
  </si>
  <si>
    <t>2、其他政府办公厅（室）及相关事务</t>
  </si>
  <si>
    <t>二、文化体育与传媒</t>
  </si>
  <si>
    <t>其他文化及活动</t>
  </si>
  <si>
    <t>1、广播电视支出</t>
  </si>
  <si>
    <t>三、社会保障和就业支出</t>
  </si>
  <si>
    <t>1、其他行政事业单位离退休支出</t>
  </si>
  <si>
    <t>城乡社区支出</t>
  </si>
  <si>
    <t>城乡社区环境卫生</t>
  </si>
  <si>
    <t>其他城乡社区管理事务支出</t>
  </si>
  <si>
    <t>四、农林水支出</t>
  </si>
  <si>
    <t>1、对农村综合改革支出</t>
  </si>
  <si>
    <t>住房保障支出</t>
  </si>
  <si>
    <t>住房改革支出</t>
  </si>
  <si>
    <t>部门经济科目编码</t>
  </si>
  <si>
    <t>部门经济科目名称</t>
  </si>
  <si>
    <t>政府经济科目编码</t>
  </si>
  <si>
    <t>政府经济科目名称</t>
  </si>
  <si>
    <t>工资福利支出</t>
  </si>
  <si>
    <t>基本工资</t>
  </si>
  <si>
    <t xml:space="preserve">机关工资福利支出 </t>
  </si>
  <si>
    <t>津贴补贴</t>
  </si>
  <si>
    <t>工资奖金津补贴</t>
  </si>
  <si>
    <t>奖金</t>
  </si>
  <si>
    <t>伙食补助</t>
  </si>
  <si>
    <t>其他工资福利支出</t>
  </si>
  <si>
    <t>绩效工资</t>
  </si>
  <si>
    <t>机关事业单位基本养老保险缴费</t>
  </si>
  <si>
    <t>社会保障缴费</t>
  </si>
  <si>
    <t>其他社会保障缴费</t>
  </si>
  <si>
    <t>住房公积金</t>
  </si>
  <si>
    <t>商品和服务支出</t>
  </si>
  <si>
    <t>机关商品和服务支出</t>
  </si>
  <si>
    <t>办公费</t>
  </si>
  <si>
    <t>办公经费</t>
  </si>
  <si>
    <t>印刷费</t>
  </si>
  <si>
    <t>水费</t>
  </si>
  <si>
    <t>电费</t>
  </si>
  <si>
    <t>邮电费</t>
  </si>
  <si>
    <t>取暖费</t>
  </si>
  <si>
    <t>差旅费</t>
  </si>
  <si>
    <t>维修（护）费</t>
  </si>
  <si>
    <t>会议费</t>
  </si>
  <si>
    <t xml:space="preserve">  会议费</t>
  </si>
  <si>
    <t>培训费</t>
  </si>
  <si>
    <t>劳务费</t>
  </si>
  <si>
    <t>委托业务费</t>
  </si>
  <si>
    <t>工会经费</t>
  </si>
  <si>
    <t>公务用车运行维护费</t>
  </si>
  <si>
    <t xml:space="preserve">  公务用车运行维护费</t>
  </si>
  <si>
    <t>其他交通费</t>
  </si>
  <si>
    <t>其他商品和服务支出</t>
  </si>
  <si>
    <t>对个人和家庭的补助</t>
  </si>
  <si>
    <t>离休费</t>
  </si>
  <si>
    <t>离退休费</t>
  </si>
  <si>
    <t>退休费</t>
  </si>
  <si>
    <t>伤残补助</t>
  </si>
  <si>
    <t>社会福利和救助</t>
  </si>
  <si>
    <t>生活补助</t>
  </si>
  <si>
    <t>其他对个人和家庭的补助</t>
  </si>
  <si>
    <t>其他补助</t>
  </si>
  <si>
    <t>资本性支出</t>
  </si>
  <si>
    <t>机关资本性支出</t>
  </si>
  <si>
    <t>办公设备购置</t>
  </si>
  <si>
    <t>设备购置</t>
  </si>
  <si>
    <t>2019年部门综合预算一般公共预算基本支出明细表（按功能科目分）</t>
  </si>
  <si>
    <t>社会保障和就业支出</t>
  </si>
  <si>
    <t>其他行政事业单位离退休支出</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</si>
  <si>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</si>
  <si>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</si>
  <si>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</si>
  <si>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</si>
  <si>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</si>
  <si>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</si>
  <si>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</si>
  <si>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</si>
  <si>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</si>
  <si>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</si>
  <si>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</si>
  <si>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</si>
  <si>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</si>
  <si>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</si>
  <si>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</si>
  <si>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</si>
  <si>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</si>
  <si>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</si>
  <si>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</si>
  <si>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</si>
  <si>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</si>
  <si>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</si>
  <si>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</si>
  <si>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</si>
  <si>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</si>
  <si>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</si>
  <si>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</si>
  <si>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</si>
  <si>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</si>
  <si>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</si>
  <si>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</si>
  <si>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</si>
  <si>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</si>
  <si>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</si>
  <si>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</si>
  <si>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</si>
  <si>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</si>
  <si>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</si>
  <si>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</si>
  <si>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</si>
  <si>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</si>
  <si>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</si>
  <si>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</si>
  <si>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</si>
  <si>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</si>
  <si>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</si>
  <si>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</si>
  <si>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</si>
  <si>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</si>
  <si>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</si>
  <si>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财力性转移支付资金</t>
  </si>
  <si>
    <t>体制定额补助支出</t>
  </si>
  <si>
    <t>文明城市创建及市政环卫专项经费</t>
  </si>
  <si>
    <t>政协学习组织活动经费</t>
  </si>
  <si>
    <t>公益文化及广场活动经费</t>
  </si>
  <si>
    <t>农村税费改革及转移支付资金</t>
  </si>
  <si>
    <t>非法出煤场清理费用</t>
  </si>
  <si>
    <t>社区服务群众专项及办公经费</t>
  </si>
  <si>
    <t>社区及便民服务中心维修经费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</si>
  <si>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</si>
  <si>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</si>
  <si>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</si>
  <si>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</si>
  <si>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</si>
  <si>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</si>
  <si>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</si>
  <si>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</si>
  <si>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</si>
  <si>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</si>
  <si>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</si>
  <si>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</si>
  <si>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</si>
  <si>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</si>
  <si>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</si>
  <si>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</si>
  <si>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</si>
  <si>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</si>
  <si>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</si>
  <si>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</si>
  <si>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</si>
  <si>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</si>
  <si>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</si>
  <si>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</si>
  <si>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</si>
  <si>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</si>
  <si>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</si>
  <si>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</si>
  <si>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办公设备类</t>
  </si>
  <si>
    <t>工程类</t>
  </si>
  <si>
    <t>其他服务类</t>
  </si>
  <si>
    <t>2018年</t>
  </si>
  <si>
    <t>2019年</t>
  </si>
  <si>
    <t>增减变化情况</t>
  </si>
  <si>
    <t>一般公共预算拨款安排的“三公”经费预算</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</si>
  <si>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</si>
  <si>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</si>
  <si>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</si>
  <si>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</si>
  <si>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</si>
  <si>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</si>
  <si>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</si>
  <si>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</si>
  <si>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</si>
  <si>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</si>
  <si>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</si>
  <si>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</si>
  <si>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</si>
  <si>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</si>
  <si>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</si>
  <si>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</si>
  <si>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</si>
  <si>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</si>
  <si>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</si>
  <si>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</si>
  <si>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</si>
  <si>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</si>
  <si>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</si>
  <si>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</si>
  <si>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</si>
  <si>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</si>
  <si>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</si>
  <si>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</si>
  <si>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</si>
  <si>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</si>
  <si>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</si>
  <si>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</si>
  <si>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</si>
  <si>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</si>
  <si>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</si>
  <si>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</si>
  <si>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</si>
  <si>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</si>
  <si>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</si>
  <si>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</si>
  <si>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</si>
  <si>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</si>
  <si>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</si>
  <si>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</si>
  <si>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</si>
  <si>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</si>
  <si>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</si>
  <si>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</si>
  <si>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</si>
  <si>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</si>
  <si>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</si>
  <si>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</si>
  <si>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</si>
  <si>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</si>
  <si>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</si>
  <si>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</si>
  <si>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</si>
  <si>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</si>
  <si>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</si>
  <si>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</si>
  <si>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</si>
  <si>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</si>
  <si>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</si>
  <si>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</si>
  <si>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</si>
  <si>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</si>
  <si>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</si>
  <si>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</si>
  <si>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</si>
  <si>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神木市麟州街道办事处（本级）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</si>
</sst>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7">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0"/>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8" fontId="13" fillId="0" borderId="0" applyFont="0" applyFill="0" applyBorder="0" applyAlignment="0" applyProtection="0"/>
    <xf numFmtId="179" fontId="13"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6" fontId="13" fillId="0" borderId="0" applyFont="0" applyFill="0" applyBorder="0" applyAlignment="0" applyProtection="0"/>
    <xf numFmtId="177" fontId="13"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9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55"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Alignment="1">
      <alignment wrapText="1"/>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wrapText="1"/>
    </xf>
    <xf numFmtId="0" fontId="0" fillId="0" borderId="9" xfId="0" applyBorder="1" applyAlignment="1">
      <alignment/>
    </xf>
    <xf numFmtId="0" fontId="0" fillId="0" borderId="9" xfId="0" applyBorder="1" applyAlignment="1">
      <alignment wrapText="1"/>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0" fillId="0" borderId="9"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wrapText="1"/>
    </xf>
    <xf numFmtId="0" fontId="6" fillId="0" borderId="0" xfId="0" applyFont="1" applyAlignment="1">
      <alignment horizontal="centerContinuous" vertical="center" wrapText="1"/>
    </xf>
    <xf numFmtId="0" fontId="0" fillId="0" borderId="0" xfId="0" applyAlignment="1">
      <alignment horizontal="right" wrapText="1"/>
    </xf>
    <xf numFmtId="0" fontId="9" fillId="0" borderId="11" xfId="0" applyFont="1" applyFill="1" applyBorder="1" applyAlignment="1">
      <alignment horizontal="center"/>
    </xf>
    <xf numFmtId="0" fontId="9" fillId="0" borderId="11" xfId="0" applyFont="1" applyFill="1" applyBorder="1" applyAlignment="1">
      <alignment/>
    </xf>
    <xf numFmtId="49" fontId="7" fillId="0" borderId="9" xfId="0" applyNumberFormat="1" applyFont="1" applyFill="1" applyBorder="1" applyAlignment="1" applyProtection="1">
      <alignment horizontal="left" vertical="center" wrapText="1"/>
      <protection/>
    </xf>
    <xf numFmtId="0" fontId="9" fillId="0" borderId="9" xfId="0" applyFont="1" applyBorder="1" applyAlignment="1">
      <alignment horizontal="center"/>
    </xf>
    <xf numFmtId="0" fontId="9" fillId="0" borderId="9" xfId="0" applyFont="1" applyFill="1" applyBorder="1" applyAlignment="1">
      <alignment/>
    </xf>
    <xf numFmtId="0" fontId="9" fillId="0" borderId="9" xfId="0" applyFont="1" applyBorder="1" applyAlignment="1">
      <alignment/>
    </xf>
    <xf numFmtId="0" fontId="0" fillId="0" borderId="9" xfId="0" applyFont="1" applyBorder="1" applyAlignment="1">
      <alignment horizontal="right"/>
    </xf>
    <xf numFmtId="0" fontId="0" fillId="0" borderId="9" xfId="0" applyFont="1" applyBorder="1" applyAlignment="1">
      <alignment horizontal="left"/>
    </xf>
    <xf numFmtId="0" fontId="0" fillId="0" borderId="9" xfId="0" applyFont="1" applyBorder="1" applyAlignment="1">
      <alignment/>
    </xf>
    <xf numFmtId="0" fontId="9" fillId="0" borderId="9" xfId="0" applyFont="1" applyFill="1" applyBorder="1" applyAlignment="1">
      <alignment horizontal="center"/>
    </xf>
    <xf numFmtId="0" fontId="0" fillId="0" borderId="9" xfId="0" applyBorder="1" applyAlignment="1">
      <alignment horizontal="center" vertical="center"/>
    </xf>
    <xf numFmtId="0" fontId="0" fillId="0" borderId="11" xfId="0" applyFill="1" applyBorder="1" applyAlignment="1">
      <alignment/>
    </xf>
    <xf numFmtId="0" fontId="0" fillId="0" borderId="11" xfId="0" applyBorder="1" applyAlignment="1">
      <alignment/>
    </xf>
    <xf numFmtId="0" fontId="0" fillId="0" borderId="9" xfId="0" applyFont="1" applyFill="1" applyBorder="1" applyAlignment="1">
      <alignment horizontal="right"/>
    </xf>
    <xf numFmtId="0" fontId="0" fillId="0" borderId="0" xfId="0" applyFont="1" applyAlignment="1">
      <alignment horizontal="right"/>
    </xf>
    <xf numFmtId="0" fontId="9" fillId="0" borderId="0" xfId="0" applyFont="1" applyAlignment="1">
      <alignment horizontal="center"/>
    </xf>
    <xf numFmtId="0" fontId="0" fillId="0" borderId="0" xfId="0" applyAlignment="1">
      <alignment horizontal="center"/>
    </xf>
    <xf numFmtId="0" fontId="0" fillId="0" borderId="0" xfId="0" applyFont="1" applyAlignment="1">
      <alignment/>
    </xf>
    <xf numFmtId="0" fontId="0" fillId="0" borderId="11" xfId="0" applyFont="1" applyFill="1" applyBorder="1" applyAlignment="1">
      <alignment horizontal="right"/>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180" fontId="0" fillId="0" borderId="9" xfId="0" applyNumberFormat="1" applyFont="1" applyFill="1" applyBorder="1" applyAlignment="1" applyProtection="1">
      <alignment horizontal="right"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0" fontId="8" fillId="0" borderId="0" xfId="0" applyFont="1" applyFill="1" applyAlignment="1">
      <alignment horizontal="centerContinuous" vertical="center" wrapText="1"/>
    </xf>
    <xf numFmtId="0" fontId="9"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left" vertical="center" wrapText="1"/>
    </xf>
    <xf numFmtId="0" fontId="0" fillId="0" borderId="9" xfId="0" applyNumberFormat="1" applyFont="1" applyFill="1" applyBorder="1" applyAlignment="1" applyProtection="1">
      <alignment vertical="center" wrapText="1"/>
      <protection/>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7" fillId="0" borderId="9" xfId="0" applyFont="1" applyFill="1" applyBorder="1" applyAlignment="1">
      <alignment vertical="center" wrapText="1"/>
    </xf>
    <xf numFmtId="0" fontId="7" fillId="0" borderId="9" xfId="0" applyFont="1" applyFill="1" applyBorder="1" applyAlignment="1">
      <alignment wrapText="1"/>
    </xf>
    <xf numFmtId="0" fontId="9" fillId="0" borderId="9" xfId="0" applyFont="1" applyFill="1" applyBorder="1" applyAlignment="1">
      <alignment horizontal="center" vertical="center" wrapText="1"/>
    </xf>
    <xf numFmtId="0" fontId="0" fillId="0" borderId="9" xfId="0" applyBorder="1" applyAlignment="1">
      <alignment vertical="center" wrapText="1"/>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4" fillId="0" borderId="9" xfId="0" applyFont="1" applyBorder="1" applyAlignment="1">
      <alignment horizont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10" fillId="0" borderId="0" xfId="0" applyFont="1" applyAlignment="1">
      <alignment horizontal="center"/>
    </xf>
    <xf numFmtId="0" fontId="4" fillId="0" borderId="9"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9" xfId="0" applyFont="1" applyBorder="1" applyAlignment="1">
      <alignment horizontal="left" vertical="center"/>
    </xf>
    <xf numFmtId="0" fontId="56" fillId="0" borderId="0" xfId="0" applyFont="1" applyAlignment="1">
      <alignment horizontal="left"/>
    </xf>
    <xf numFmtId="0" fontId="4"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protection/>
    </xf>
    <xf numFmtId="0" fontId="6" fillId="0" borderId="0" xfId="0" applyFont="1" applyAlignment="1">
      <alignment horizontal="center"/>
    </xf>
    <xf numFmtId="0" fontId="2" fillId="0" borderId="0" xfId="0" applyFont="1" applyAlignment="1">
      <alignment horizontal="left"/>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5" xfId="40" applyBorder="1" applyAlignment="1">
      <alignment horizontal="center" vertical="center" wrapText="1"/>
      <protection/>
    </xf>
    <xf numFmtId="0" fontId="4" fillId="0" borderId="13" xfId="40" applyBorder="1" applyAlignment="1">
      <alignment horizontal="center" vertical="center" wrapText="1"/>
      <protection/>
    </xf>
    <xf numFmtId="0" fontId="4" fillId="0" borderId="9" xfId="40"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5" xfId="40" applyBorder="1" applyAlignment="1">
      <alignment horizontal="right" vertical="center" wrapText="1"/>
      <protection/>
    </xf>
    <xf numFmtId="0" fontId="4" fillId="0" borderId="14" xfId="40" applyBorder="1" applyAlignment="1">
      <alignment horizontal="right" vertical="center" wrapText="1"/>
      <protection/>
    </xf>
    <xf numFmtId="0" fontId="4" fillId="0" borderId="11" xfId="40" applyFont="1" applyBorder="1" applyAlignment="1">
      <alignment horizontal="left" vertical="top"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6" xfId="40" applyBorder="1" applyAlignment="1">
      <alignment horizontal="left" vertical="top" wrapText="1"/>
      <protection/>
    </xf>
    <xf numFmtId="0" fontId="4"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4" fillId="0" borderId="11" xfId="40"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6"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7" xfId="0" applyFont="1" applyFill="1" applyBorder="1" applyAlignment="1">
      <alignment vertical="center"/>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4" fillId="0" borderId="9" xfId="40" applyBorder="1" applyAlignment="1">
      <alignment horizontal="left" vertical="center" wrapText="1"/>
      <protection/>
    </xf>
    <xf numFmtId="0" fontId="4" fillId="0" borderId="11" xfId="40" applyBorder="1" applyAlignment="1">
      <alignment horizontal="left" vertical="center" wrapText="1"/>
      <protection/>
    </xf>
    <xf numFmtId="0" fontId="4" fillId="0" borderId="15" xfId="40" applyBorder="1" applyAlignment="1">
      <alignment horizontal="left" vertical="center" wrapText="1"/>
      <protection/>
    </xf>
    <xf numFmtId="0" fontId="4" fillId="0" borderId="18" xfId="40" applyBorder="1" applyAlignment="1">
      <alignment horizontal="left"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21" t="s">
        <v>1</v>
      </c>
    </row>
    <row r="3" spans="1:14" ht="93.75" customHeight="1">
      <c r="A3" s="122"/>
      <c r="N3" s="24"/>
    </row>
    <row r="4" ht="81.75" customHeight="1">
      <c r="A4" s="123" t="s">
        <v>2</v>
      </c>
    </row>
    <row r="5" ht="40.5" customHeight="1">
      <c r="A5" s="123" t="s">
        <v>3</v>
      </c>
    </row>
    <row r="6" ht="36.75" customHeight="1">
      <c r="A6" s="123"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5">
      <selection activeCell="E25" sqref="E25"/>
    </sheetView>
  </sheetViews>
  <sheetFormatPr defaultColWidth="9.16015625" defaultRowHeight="12.75" customHeight="1"/>
  <cols>
    <col min="1" max="1" width="14" style="23" customWidth="1"/>
    <col min="2" max="2" width="25.83203125" style="23" customWidth="1"/>
    <col min="3" max="3" width="18" style="23" customWidth="1"/>
    <col min="4" max="4" width="19.66015625" style="23" customWidth="1"/>
    <col min="5" max="5" width="14.16015625" style="23" customWidth="1"/>
    <col min="6" max="6" width="16.66015625" style="23" customWidth="1"/>
    <col min="7" max="7" width="18.83203125" style="23" customWidth="1"/>
    <col min="8" max="8" width="13.16015625" style="23" customWidth="1"/>
    <col min="9" max="254" width="9.16015625" style="0" customWidth="1"/>
  </cols>
  <sheetData>
    <row r="1" ht="30" customHeight="1">
      <c r="A1" s="66" t="s">
        <v>29</v>
      </c>
    </row>
    <row r="2" spans="1:8" ht="15.75" customHeight="1">
      <c r="A2" s="67" t="s">
        <v>250</v>
      </c>
      <c r="B2" s="67"/>
      <c r="C2" s="67"/>
      <c r="D2" s="67"/>
      <c r="E2" s="67"/>
      <c r="F2" s="67"/>
      <c r="G2" s="67"/>
      <c r="H2" s="67"/>
    </row>
    <row r="3" ht="22.5" customHeight="1" hidden="1">
      <c r="H3" s="68" t="s">
        <v>56</v>
      </c>
    </row>
    <row r="4" spans="1:8" ht="22.5" customHeight="1">
      <c r="A4" s="36" t="s">
        <v>196</v>
      </c>
      <c r="B4" s="36" t="s">
        <v>197</v>
      </c>
      <c r="C4" s="36" t="s">
        <v>198</v>
      </c>
      <c r="D4" s="36" t="s">
        <v>199</v>
      </c>
      <c r="E4" s="36" t="s">
        <v>151</v>
      </c>
      <c r="F4" s="36" t="s">
        <v>176</v>
      </c>
      <c r="G4" s="36" t="s">
        <v>177</v>
      </c>
      <c r="H4" s="36" t="s">
        <v>179</v>
      </c>
    </row>
    <row r="5" spans="1:8" ht="15.75" customHeight="1">
      <c r="A5" s="28" t="s">
        <v>162</v>
      </c>
      <c r="B5" s="28" t="s">
        <v>162</v>
      </c>
      <c r="C5" s="28"/>
      <c r="D5" s="28"/>
      <c r="E5" s="28">
        <v>1</v>
      </c>
      <c r="F5" s="28">
        <v>2</v>
      </c>
      <c r="G5" s="28">
        <v>3</v>
      </c>
      <c r="H5" s="28" t="s">
        <v>162</v>
      </c>
    </row>
    <row r="6" spans="1:8" ht="12.75" customHeight="1">
      <c r="A6" s="69">
        <v>301</v>
      </c>
      <c r="B6" s="70" t="s">
        <v>200</v>
      </c>
      <c r="C6" s="69">
        <v>301</v>
      </c>
      <c r="D6" s="70" t="s">
        <v>200</v>
      </c>
      <c r="E6" s="70">
        <f>SUM(E7:E15)</f>
        <v>2581.6800000000003</v>
      </c>
      <c r="F6" s="70">
        <f>SUM(F7:F15)</f>
        <v>2581.6800000000003</v>
      </c>
      <c r="G6" s="70"/>
      <c r="H6" s="31"/>
    </row>
    <row r="7" spans="1:8" ht="12.75" customHeight="1">
      <c r="A7" s="30">
        <v>30101</v>
      </c>
      <c r="B7" s="30" t="s">
        <v>201</v>
      </c>
      <c r="C7" s="30">
        <v>50101</v>
      </c>
      <c r="D7" s="71" t="s">
        <v>202</v>
      </c>
      <c r="E7" s="30">
        <v>738.39</v>
      </c>
      <c r="F7" s="30">
        <v>738.39</v>
      </c>
      <c r="G7" s="30"/>
      <c r="H7" s="31"/>
    </row>
    <row r="8" spans="1:8" ht="12.75" customHeight="1">
      <c r="A8" s="30">
        <v>30102</v>
      </c>
      <c r="B8" s="30" t="s">
        <v>203</v>
      </c>
      <c r="C8" s="30">
        <v>50101</v>
      </c>
      <c r="D8" s="71" t="s">
        <v>204</v>
      </c>
      <c r="E8" s="30">
        <v>532.22</v>
      </c>
      <c r="F8" s="30">
        <v>532.22</v>
      </c>
      <c r="G8" s="30"/>
      <c r="H8" s="31"/>
    </row>
    <row r="9" spans="1:8" ht="12.75" customHeight="1">
      <c r="A9" s="30">
        <v>30103</v>
      </c>
      <c r="B9" s="30" t="s">
        <v>205</v>
      </c>
      <c r="C9" s="30">
        <v>50101</v>
      </c>
      <c r="D9" s="71" t="s">
        <v>204</v>
      </c>
      <c r="E9" s="30">
        <v>55.13</v>
      </c>
      <c r="F9" s="30">
        <v>55.13</v>
      </c>
      <c r="G9" s="30"/>
      <c r="H9" s="31"/>
    </row>
    <row r="10" spans="1:8" ht="12.75" customHeight="1">
      <c r="A10" s="30">
        <v>30106</v>
      </c>
      <c r="B10" s="30" t="s">
        <v>206</v>
      </c>
      <c r="C10" s="30">
        <v>50199</v>
      </c>
      <c r="D10" s="71" t="s">
        <v>207</v>
      </c>
      <c r="E10" s="30">
        <v>179.08</v>
      </c>
      <c r="F10" s="30">
        <v>179.08</v>
      </c>
      <c r="G10" s="30"/>
      <c r="H10" s="31"/>
    </row>
    <row r="11" spans="1:8" ht="24" customHeight="1">
      <c r="A11" s="30">
        <v>30107</v>
      </c>
      <c r="B11" s="30" t="s">
        <v>208</v>
      </c>
      <c r="C11" s="30">
        <v>50101</v>
      </c>
      <c r="D11" s="71" t="s">
        <v>204</v>
      </c>
      <c r="E11" s="30">
        <v>287.46</v>
      </c>
      <c r="F11" s="30">
        <v>287.46</v>
      </c>
      <c r="G11" s="30"/>
      <c r="H11" s="31"/>
    </row>
    <row r="12" spans="1:8" ht="12.75" customHeight="1">
      <c r="A12" s="30">
        <v>30108</v>
      </c>
      <c r="B12" s="30" t="s">
        <v>209</v>
      </c>
      <c r="C12" s="30">
        <v>50102</v>
      </c>
      <c r="D12" s="71" t="s">
        <v>210</v>
      </c>
      <c r="E12" s="30">
        <v>272.51</v>
      </c>
      <c r="F12" s="30">
        <v>272.51</v>
      </c>
      <c r="G12" s="30"/>
      <c r="H12" s="31"/>
    </row>
    <row r="13" spans="1:8" ht="12.75" customHeight="1">
      <c r="A13" s="30">
        <v>30112</v>
      </c>
      <c r="B13" s="30" t="s">
        <v>211</v>
      </c>
      <c r="C13" s="30">
        <v>50102</v>
      </c>
      <c r="D13" s="71" t="s">
        <v>210</v>
      </c>
      <c r="E13" s="32">
        <v>22.78</v>
      </c>
      <c r="F13" s="32">
        <v>22.78</v>
      </c>
      <c r="G13" s="32"/>
      <c r="H13" s="33"/>
    </row>
    <row r="14" spans="1:8" ht="12.75" customHeight="1">
      <c r="A14" s="30">
        <v>30113</v>
      </c>
      <c r="B14" s="30" t="s">
        <v>212</v>
      </c>
      <c r="C14" s="30">
        <v>50103</v>
      </c>
      <c r="D14" s="71" t="s">
        <v>212</v>
      </c>
      <c r="E14" s="32">
        <v>177.84</v>
      </c>
      <c r="F14" s="32">
        <v>177.84</v>
      </c>
      <c r="G14" s="32"/>
      <c r="H14" s="33"/>
    </row>
    <row r="15" spans="1:8" ht="12.75" customHeight="1">
      <c r="A15" s="30">
        <v>30199</v>
      </c>
      <c r="B15" s="30" t="s">
        <v>207</v>
      </c>
      <c r="C15" s="30">
        <v>50199</v>
      </c>
      <c r="D15" s="71" t="s">
        <v>207</v>
      </c>
      <c r="E15" s="32">
        <v>316.27</v>
      </c>
      <c r="F15" s="32">
        <v>316.27</v>
      </c>
      <c r="G15" s="32"/>
      <c r="H15" s="33"/>
    </row>
    <row r="16" spans="1:8" ht="12.75" customHeight="1">
      <c r="A16" s="72">
        <v>302</v>
      </c>
      <c r="B16" s="73" t="s">
        <v>213</v>
      </c>
      <c r="C16" s="72">
        <v>502</v>
      </c>
      <c r="D16" s="71" t="s">
        <v>214</v>
      </c>
      <c r="E16" s="74">
        <f>SUM(E17:E31)</f>
        <v>603.25</v>
      </c>
      <c r="F16" s="74"/>
      <c r="G16" s="74">
        <f>SUM(G17:G31)</f>
        <v>603.25</v>
      </c>
      <c r="H16" s="33"/>
    </row>
    <row r="17" spans="1:8" ht="12.75" customHeight="1">
      <c r="A17" s="32">
        <v>30201</v>
      </c>
      <c r="B17" s="30" t="s">
        <v>215</v>
      </c>
      <c r="C17" s="32">
        <v>50201</v>
      </c>
      <c r="D17" s="71" t="s">
        <v>216</v>
      </c>
      <c r="E17" s="32">
        <v>86.1</v>
      </c>
      <c r="F17" s="32"/>
      <c r="G17" s="32">
        <v>86.1</v>
      </c>
      <c r="H17" s="33"/>
    </row>
    <row r="18" spans="1:8" ht="12.75" customHeight="1">
      <c r="A18" s="32">
        <v>30202</v>
      </c>
      <c r="B18" s="30" t="s">
        <v>217</v>
      </c>
      <c r="C18" s="32">
        <v>50201</v>
      </c>
      <c r="D18" s="71" t="s">
        <v>216</v>
      </c>
      <c r="E18" s="32">
        <v>7.7</v>
      </c>
      <c r="F18" s="32"/>
      <c r="G18" s="32">
        <v>7.7</v>
      </c>
      <c r="H18" s="33"/>
    </row>
    <row r="19" spans="1:8" ht="12.75" customHeight="1">
      <c r="A19" s="32">
        <v>30205</v>
      </c>
      <c r="B19" s="32" t="s">
        <v>218</v>
      </c>
      <c r="C19" s="32">
        <v>50201</v>
      </c>
      <c r="D19" s="71" t="s">
        <v>216</v>
      </c>
      <c r="E19" s="32">
        <v>8.3</v>
      </c>
      <c r="F19" s="32"/>
      <c r="G19" s="32">
        <v>8.3</v>
      </c>
      <c r="H19" s="33"/>
    </row>
    <row r="20" spans="1:8" ht="12.75" customHeight="1">
      <c r="A20" s="32">
        <v>30206</v>
      </c>
      <c r="B20" s="32" t="s">
        <v>219</v>
      </c>
      <c r="C20" s="32">
        <v>50201</v>
      </c>
      <c r="D20" s="71" t="s">
        <v>216</v>
      </c>
      <c r="E20" s="32">
        <v>19.4</v>
      </c>
      <c r="F20" s="32"/>
      <c r="G20" s="32">
        <v>19.4</v>
      </c>
      <c r="H20" s="33"/>
    </row>
    <row r="21" spans="1:8" ht="12.75" customHeight="1">
      <c r="A21" s="32">
        <v>30207</v>
      </c>
      <c r="B21" s="32" t="s">
        <v>220</v>
      </c>
      <c r="C21" s="32">
        <v>50201</v>
      </c>
      <c r="D21" s="71" t="s">
        <v>216</v>
      </c>
      <c r="E21" s="32">
        <v>16.52</v>
      </c>
      <c r="F21" s="32"/>
      <c r="G21" s="32">
        <v>16.52</v>
      </c>
      <c r="H21" s="33"/>
    </row>
    <row r="22" spans="1:8" ht="12.75" customHeight="1">
      <c r="A22" s="32">
        <v>30208</v>
      </c>
      <c r="B22" s="32" t="s">
        <v>221</v>
      </c>
      <c r="C22" s="32">
        <v>50201</v>
      </c>
      <c r="D22" s="71" t="s">
        <v>216</v>
      </c>
      <c r="E22" s="32">
        <v>57.95</v>
      </c>
      <c r="F22" s="32"/>
      <c r="G22" s="32">
        <v>57.95</v>
      </c>
      <c r="H22" s="33"/>
    </row>
    <row r="23" spans="1:8" ht="12.75" customHeight="1">
      <c r="A23" s="32">
        <v>30211</v>
      </c>
      <c r="B23" s="32" t="s">
        <v>222</v>
      </c>
      <c r="C23" s="32">
        <v>50201</v>
      </c>
      <c r="D23" s="71" t="s">
        <v>216</v>
      </c>
      <c r="E23" s="32">
        <v>87.94</v>
      </c>
      <c r="F23" s="32"/>
      <c r="G23" s="32">
        <v>87.94</v>
      </c>
      <c r="H23" s="33"/>
    </row>
    <row r="24" spans="1:8" ht="12.75" customHeight="1">
      <c r="A24" s="32">
        <v>30213</v>
      </c>
      <c r="B24" s="32" t="s">
        <v>223</v>
      </c>
      <c r="C24" s="32">
        <v>50209</v>
      </c>
      <c r="D24" s="71" t="s">
        <v>216</v>
      </c>
      <c r="E24" s="32">
        <v>23.02</v>
      </c>
      <c r="F24" s="32"/>
      <c r="G24" s="32">
        <v>23.02</v>
      </c>
      <c r="H24" s="33"/>
    </row>
    <row r="25" spans="1:8" ht="12.75" customHeight="1">
      <c r="A25" s="32">
        <v>30215</v>
      </c>
      <c r="B25" s="32" t="s">
        <v>224</v>
      </c>
      <c r="C25" s="32">
        <v>50202</v>
      </c>
      <c r="D25" s="71" t="s">
        <v>225</v>
      </c>
      <c r="E25" s="32">
        <v>9.02</v>
      </c>
      <c r="F25" s="32"/>
      <c r="G25" s="32">
        <v>9.02</v>
      </c>
      <c r="H25" s="33"/>
    </row>
    <row r="26" spans="1:8" ht="12.75" customHeight="1">
      <c r="A26" s="32">
        <v>30216</v>
      </c>
      <c r="B26" s="32" t="s">
        <v>226</v>
      </c>
      <c r="C26" s="32">
        <v>50203</v>
      </c>
      <c r="D26" s="71" t="s">
        <v>226</v>
      </c>
      <c r="E26" s="32">
        <v>8</v>
      </c>
      <c r="F26" s="32"/>
      <c r="G26" s="32">
        <v>8</v>
      </c>
      <c r="H26" s="33"/>
    </row>
    <row r="27" spans="1:8" ht="12.75" customHeight="1">
      <c r="A27" s="32">
        <v>30226</v>
      </c>
      <c r="B27" s="32" t="s">
        <v>227</v>
      </c>
      <c r="C27" s="32">
        <v>50205</v>
      </c>
      <c r="D27" s="71" t="s">
        <v>228</v>
      </c>
      <c r="E27" s="32">
        <v>87.72</v>
      </c>
      <c r="F27" s="32"/>
      <c r="G27" s="32">
        <v>87.72</v>
      </c>
      <c r="H27" s="33"/>
    </row>
    <row r="28" spans="1:8" ht="12.75" customHeight="1">
      <c r="A28" s="32">
        <v>30228</v>
      </c>
      <c r="B28" s="32" t="s">
        <v>229</v>
      </c>
      <c r="C28" s="32">
        <v>50201</v>
      </c>
      <c r="D28" s="71" t="s">
        <v>216</v>
      </c>
      <c r="E28" s="32">
        <v>35.7</v>
      </c>
      <c r="F28" s="32"/>
      <c r="G28" s="32">
        <v>35.7</v>
      </c>
      <c r="H28" s="33"/>
    </row>
    <row r="29" spans="1:8" ht="12.75" customHeight="1">
      <c r="A29" s="32">
        <v>30231</v>
      </c>
      <c r="B29" s="32" t="s">
        <v>230</v>
      </c>
      <c r="C29" s="32">
        <v>50208</v>
      </c>
      <c r="D29" s="71" t="s">
        <v>231</v>
      </c>
      <c r="E29" s="32">
        <v>8</v>
      </c>
      <c r="F29" s="32"/>
      <c r="G29" s="32">
        <v>8</v>
      </c>
      <c r="H29" s="33"/>
    </row>
    <row r="30" spans="1:8" ht="12.75" customHeight="1">
      <c r="A30" s="32">
        <v>30239</v>
      </c>
      <c r="B30" s="32" t="s">
        <v>232</v>
      </c>
      <c r="C30" s="32">
        <v>50201</v>
      </c>
      <c r="D30" s="71" t="s">
        <v>216</v>
      </c>
      <c r="E30" s="32">
        <v>38.28</v>
      </c>
      <c r="F30" s="32"/>
      <c r="G30" s="32">
        <v>38.28</v>
      </c>
      <c r="H30" s="33"/>
    </row>
    <row r="31" spans="1:8" ht="12.75" customHeight="1">
      <c r="A31" s="32">
        <v>30299</v>
      </c>
      <c r="B31" s="32" t="s">
        <v>233</v>
      </c>
      <c r="C31" s="32">
        <v>50299</v>
      </c>
      <c r="D31" s="32" t="s">
        <v>233</v>
      </c>
      <c r="E31" s="32">
        <v>109.6</v>
      </c>
      <c r="F31" s="32"/>
      <c r="G31" s="32">
        <v>109.6</v>
      </c>
      <c r="H31" s="33"/>
    </row>
    <row r="32" spans="1:8" ht="12.75" customHeight="1">
      <c r="A32" s="72">
        <v>303</v>
      </c>
      <c r="B32" s="74" t="s">
        <v>234</v>
      </c>
      <c r="C32" s="72">
        <v>509</v>
      </c>
      <c r="D32" s="71" t="s">
        <v>234</v>
      </c>
      <c r="E32" s="74">
        <f>SUM(E33:E38)</f>
        <v>3075.6499999999996</v>
      </c>
      <c r="F32" s="74">
        <f>SUM(F33:F38)</f>
        <v>3075.6499999999996</v>
      </c>
      <c r="G32" s="74"/>
      <c r="H32" s="33"/>
    </row>
    <row r="33" spans="1:8" ht="12.75" customHeight="1">
      <c r="A33" s="75">
        <v>30301</v>
      </c>
      <c r="B33" s="76" t="s">
        <v>235</v>
      </c>
      <c r="C33" s="75">
        <v>50905</v>
      </c>
      <c r="D33" s="71" t="s">
        <v>236</v>
      </c>
      <c r="E33" s="75">
        <v>13.46</v>
      </c>
      <c r="F33" s="75">
        <v>13.46</v>
      </c>
      <c r="G33" s="75"/>
      <c r="H33" s="33"/>
    </row>
    <row r="34" spans="1:8" ht="12.75" customHeight="1">
      <c r="A34" s="75">
        <v>30302</v>
      </c>
      <c r="B34" s="76" t="s">
        <v>237</v>
      </c>
      <c r="C34" s="75">
        <v>50905</v>
      </c>
      <c r="D34" s="71" t="s">
        <v>236</v>
      </c>
      <c r="E34" s="75">
        <v>42.31</v>
      </c>
      <c r="F34" s="75">
        <v>42.31</v>
      </c>
      <c r="G34" s="75"/>
      <c r="H34" s="33"/>
    </row>
    <row r="35" spans="1:8" ht="12.75" customHeight="1">
      <c r="A35" s="75">
        <v>30304</v>
      </c>
      <c r="B35" s="76" t="s">
        <v>238</v>
      </c>
      <c r="C35" s="75">
        <v>50901</v>
      </c>
      <c r="D35" s="71" t="s">
        <v>239</v>
      </c>
      <c r="E35" s="75">
        <v>5.18</v>
      </c>
      <c r="F35" s="75">
        <v>5.18</v>
      </c>
      <c r="G35" s="75"/>
      <c r="H35" s="33"/>
    </row>
    <row r="36" spans="1:8" ht="12.75" customHeight="1">
      <c r="A36" s="32">
        <v>30305</v>
      </c>
      <c r="B36" s="32" t="s">
        <v>240</v>
      </c>
      <c r="C36" s="32">
        <v>50999</v>
      </c>
      <c r="D36" s="71" t="s">
        <v>239</v>
      </c>
      <c r="E36" s="32">
        <v>14.85</v>
      </c>
      <c r="F36" s="32">
        <v>14.85</v>
      </c>
      <c r="G36" s="32"/>
      <c r="H36" s="33"/>
    </row>
    <row r="37" spans="1:8" ht="12.75" customHeight="1">
      <c r="A37" s="32">
        <v>30399</v>
      </c>
      <c r="B37" s="77" t="s">
        <v>241</v>
      </c>
      <c r="C37" s="32">
        <v>50999</v>
      </c>
      <c r="D37" s="71" t="s">
        <v>241</v>
      </c>
      <c r="E37" s="32">
        <v>1476.73</v>
      </c>
      <c r="F37" s="32">
        <v>1476.73</v>
      </c>
      <c r="G37" s="32"/>
      <c r="H37" s="33"/>
    </row>
    <row r="38" spans="1:8" ht="12.75" customHeight="1">
      <c r="A38" s="30">
        <v>3039999</v>
      </c>
      <c r="B38" s="30" t="s">
        <v>242</v>
      </c>
      <c r="C38" s="32">
        <v>50999</v>
      </c>
      <c r="D38" s="32" t="s">
        <v>241</v>
      </c>
      <c r="E38" s="30">
        <v>1523.12</v>
      </c>
      <c r="F38" s="30">
        <v>1523.12</v>
      </c>
      <c r="G38" s="30"/>
      <c r="H38" s="33"/>
    </row>
    <row r="39" spans="1:8" ht="12.75" customHeight="1">
      <c r="A39" s="78"/>
      <c r="B39" s="78" t="s">
        <v>151</v>
      </c>
      <c r="C39" s="72"/>
      <c r="D39" s="72"/>
      <c r="E39" s="78">
        <v>6260.58</v>
      </c>
      <c r="F39" s="78">
        <v>5657.33</v>
      </c>
      <c r="G39" s="78">
        <v>603.25</v>
      </c>
      <c r="H39" s="33"/>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41" t="s">
        <v>31</v>
      </c>
      <c r="B1" s="42"/>
      <c r="C1" s="42"/>
      <c r="D1" s="42"/>
      <c r="E1" s="42"/>
      <c r="F1" s="43"/>
    </row>
    <row r="2" spans="1:6" ht="22.5" customHeight="1">
      <c r="A2" s="44" t="s">
        <v>32</v>
      </c>
      <c r="B2" s="45"/>
      <c r="C2" s="45"/>
      <c r="D2" s="45"/>
      <c r="E2" s="45"/>
      <c r="F2" s="45"/>
    </row>
    <row r="3" spans="1:8" ht="22.5" customHeight="1">
      <c r="A3" s="143"/>
      <c r="B3" s="143"/>
      <c r="C3" s="46"/>
      <c r="D3" s="46"/>
      <c r="E3" s="47"/>
      <c r="F3" s="48"/>
      <c r="H3" s="48" t="s">
        <v>56</v>
      </c>
    </row>
    <row r="4" spans="1:8" ht="22.5" customHeight="1">
      <c r="A4" s="136" t="s">
        <v>57</v>
      </c>
      <c r="B4" s="136"/>
      <c r="C4" s="137" t="s">
        <v>58</v>
      </c>
      <c r="D4" s="138"/>
      <c r="E4" s="138"/>
      <c r="F4" s="138"/>
      <c r="G4" s="138"/>
      <c r="H4" s="139"/>
    </row>
    <row r="5" spans="1:8" ht="22.5" customHeight="1">
      <c r="A5" s="49" t="s">
        <v>59</v>
      </c>
      <c r="B5" s="49" t="s">
        <v>60</v>
      </c>
      <c r="C5" s="49" t="s">
        <v>61</v>
      </c>
      <c r="D5" s="52" t="s">
        <v>60</v>
      </c>
      <c r="E5" s="49" t="s">
        <v>62</v>
      </c>
      <c r="F5" s="49" t="s">
        <v>60</v>
      </c>
      <c r="G5" s="49" t="s">
        <v>63</v>
      </c>
      <c r="H5" s="49" t="s">
        <v>60</v>
      </c>
    </row>
    <row r="6" spans="1:8" ht="22.5" customHeight="1">
      <c r="A6" s="53" t="s">
        <v>251</v>
      </c>
      <c r="B6" s="54"/>
      <c r="C6" s="55" t="s">
        <v>252</v>
      </c>
      <c r="D6" s="56"/>
      <c r="E6" s="57" t="s">
        <v>253</v>
      </c>
      <c r="F6" s="56"/>
      <c r="G6" s="58" t="s">
        <v>254</v>
      </c>
      <c r="H6" s="32"/>
    </row>
    <row r="7" spans="1:8" ht="22.5" customHeight="1">
      <c r="A7" s="59"/>
      <c r="B7" s="54"/>
      <c r="C7" s="55" t="s">
        <v>255</v>
      </c>
      <c r="D7" s="56"/>
      <c r="E7" s="60" t="s">
        <v>256</v>
      </c>
      <c r="F7" s="56"/>
      <c r="G7" s="58" t="s">
        <v>257</v>
      </c>
      <c r="H7" s="32"/>
    </row>
    <row r="8" spans="1:8" ht="22.5" customHeight="1">
      <c r="A8" s="59"/>
      <c r="B8" s="54"/>
      <c r="C8" s="55" t="s">
        <v>187</v>
      </c>
      <c r="D8" s="56"/>
      <c r="E8" s="60" t="s">
        <v>258</v>
      </c>
      <c r="F8" s="56"/>
      <c r="G8" s="58" t="s">
        <v>259</v>
      </c>
      <c r="H8" s="30"/>
    </row>
    <row r="9" spans="1:8" ht="22.5" customHeight="1">
      <c r="A9" s="53"/>
      <c r="B9" s="54"/>
      <c r="C9" s="55" t="s">
        <v>260</v>
      </c>
      <c r="D9" s="56"/>
      <c r="E9" s="60" t="s">
        <v>261</v>
      </c>
      <c r="F9" s="56"/>
      <c r="G9" s="58" t="s">
        <v>262</v>
      </c>
      <c r="H9" s="32"/>
    </row>
    <row r="10" spans="1:8" ht="22.5" customHeight="1">
      <c r="A10" s="53"/>
      <c r="B10" s="54"/>
      <c r="C10" s="55" t="s">
        <v>263</v>
      </c>
      <c r="D10" s="56"/>
      <c r="E10" s="60" t="s">
        <v>264</v>
      </c>
      <c r="F10" s="56"/>
      <c r="G10" s="58" t="s">
        <v>265</v>
      </c>
      <c r="H10" s="32"/>
    </row>
    <row r="11" spans="1:8" ht="22.5" customHeight="1">
      <c r="A11" s="59"/>
      <c r="B11" s="54"/>
      <c r="C11" s="55" t="s">
        <v>266</v>
      </c>
      <c r="D11" s="56"/>
      <c r="E11" s="60" t="s">
        <v>267</v>
      </c>
      <c r="F11" s="56"/>
      <c r="G11" s="58" t="s">
        <v>268</v>
      </c>
      <c r="H11" s="32"/>
    </row>
    <row r="12" spans="1:8" ht="22.5" customHeight="1">
      <c r="A12" s="59"/>
      <c r="B12" s="54"/>
      <c r="C12" s="55" t="s">
        <v>269</v>
      </c>
      <c r="D12" s="56"/>
      <c r="E12" s="60" t="s">
        <v>256</v>
      </c>
      <c r="F12" s="56"/>
      <c r="G12" s="58" t="s">
        <v>270</v>
      </c>
      <c r="H12" s="32"/>
    </row>
    <row r="13" spans="1:8" ht="22.5" customHeight="1">
      <c r="A13" s="61"/>
      <c r="B13" s="54"/>
      <c r="C13" s="55" t="s">
        <v>271</v>
      </c>
      <c r="D13" s="56"/>
      <c r="E13" s="60" t="s">
        <v>258</v>
      </c>
      <c r="F13" s="56"/>
      <c r="G13" s="58" t="s">
        <v>272</v>
      </c>
      <c r="H13" s="32"/>
    </row>
    <row r="14" spans="1:8" ht="22.5" customHeight="1">
      <c r="A14" s="61"/>
      <c r="B14" s="54"/>
      <c r="C14" s="55" t="s">
        <v>273</v>
      </c>
      <c r="D14" s="56"/>
      <c r="E14" s="60" t="s">
        <v>261</v>
      </c>
      <c r="F14" s="56"/>
      <c r="G14" s="58" t="s">
        <v>274</v>
      </c>
      <c r="H14" s="32"/>
    </row>
    <row r="15" spans="1:8" ht="22.5" customHeight="1">
      <c r="A15" s="61"/>
      <c r="B15" s="54"/>
      <c r="C15" s="55" t="s">
        <v>275</v>
      </c>
      <c r="D15" s="56"/>
      <c r="E15" s="60" t="s">
        <v>276</v>
      </c>
      <c r="F15" s="56"/>
      <c r="G15" s="58" t="s">
        <v>277</v>
      </c>
      <c r="H15" s="32"/>
    </row>
    <row r="16" spans="1:8" ht="22.5" customHeight="1">
      <c r="A16" s="30"/>
      <c r="B16" s="62"/>
      <c r="C16" s="55" t="s">
        <v>278</v>
      </c>
      <c r="D16" s="56"/>
      <c r="E16" s="60" t="s">
        <v>279</v>
      </c>
      <c r="F16" s="56"/>
      <c r="G16" s="58" t="s">
        <v>280</v>
      </c>
      <c r="H16" s="30"/>
    </row>
    <row r="17" spans="1:8" ht="22.5" customHeight="1">
      <c r="A17" s="32"/>
      <c r="B17" s="62"/>
      <c r="C17" s="55" t="s">
        <v>281</v>
      </c>
      <c r="D17" s="56"/>
      <c r="E17" s="60" t="s">
        <v>282</v>
      </c>
      <c r="F17" s="56"/>
      <c r="G17" s="58" t="s">
        <v>283</v>
      </c>
      <c r="H17" s="32"/>
    </row>
    <row r="18" spans="1:8" ht="22.5" customHeight="1">
      <c r="A18" s="32"/>
      <c r="B18" s="62"/>
      <c r="C18" s="55" t="s">
        <v>284</v>
      </c>
      <c r="D18" s="56"/>
      <c r="E18" s="60" t="s">
        <v>285</v>
      </c>
      <c r="F18" s="56"/>
      <c r="G18" s="58" t="s">
        <v>286</v>
      </c>
      <c r="H18" s="32"/>
    </row>
    <row r="19" spans="1:8" ht="22.5" customHeight="1">
      <c r="A19" s="61"/>
      <c r="B19" s="62"/>
      <c r="C19" s="55" t="s">
        <v>287</v>
      </c>
      <c r="D19" s="56"/>
      <c r="E19" s="60" t="s">
        <v>288</v>
      </c>
      <c r="F19" s="56"/>
      <c r="G19" s="58" t="s">
        <v>289</v>
      </c>
      <c r="H19" s="32"/>
    </row>
    <row r="20" spans="1:8" ht="22.5" customHeight="1">
      <c r="A20" s="61"/>
      <c r="B20" s="54"/>
      <c r="C20" s="55" t="s">
        <v>290</v>
      </c>
      <c r="D20" s="56"/>
      <c r="E20" s="60" t="s">
        <v>291</v>
      </c>
      <c r="F20" s="56"/>
      <c r="G20" s="58" t="s">
        <v>292</v>
      </c>
      <c r="H20" s="32"/>
    </row>
    <row r="21" spans="1:8" ht="22.5" customHeight="1">
      <c r="A21" s="30"/>
      <c r="B21" s="54"/>
      <c r="C21" s="32"/>
      <c r="D21" s="56"/>
      <c r="E21" s="60" t="s">
        <v>293</v>
      </c>
      <c r="F21" s="56"/>
      <c r="G21" s="32"/>
      <c r="H21" s="32"/>
    </row>
    <row r="22" spans="1:8" ht="18" customHeight="1">
      <c r="A22" s="32"/>
      <c r="B22" s="54"/>
      <c r="C22" s="32"/>
      <c r="D22" s="56"/>
      <c r="E22" s="63" t="s">
        <v>294</v>
      </c>
      <c r="F22" s="56"/>
      <c r="G22" s="32"/>
      <c r="H22" s="32"/>
    </row>
    <row r="23" spans="1:8" ht="19.5" customHeight="1">
      <c r="A23" s="32"/>
      <c r="B23" s="54"/>
      <c r="C23" s="32"/>
      <c r="D23" s="56"/>
      <c r="E23" s="63" t="s">
        <v>295</v>
      </c>
      <c r="F23" s="56"/>
      <c r="G23" s="32"/>
      <c r="H23" s="32"/>
    </row>
    <row r="24" spans="1:8" ht="21.75" customHeight="1">
      <c r="A24" s="32"/>
      <c r="B24" s="54"/>
      <c r="C24" s="55"/>
      <c r="D24" s="64"/>
      <c r="E24" s="63" t="s">
        <v>296</v>
      </c>
      <c r="F24" s="56"/>
      <c r="G24" s="32"/>
      <c r="H24" s="32"/>
    </row>
    <row r="25" spans="1:8" ht="23.25" customHeight="1">
      <c r="A25" s="32"/>
      <c r="B25" s="54"/>
      <c r="C25" s="55"/>
      <c r="D25" s="64"/>
      <c r="E25" s="53"/>
      <c r="F25" s="65"/>
      <c r="G25" s="32"/>
      <c r="H25" s="32"/>
    </row>
    <row r="26" spans="1:8" ht="18" customHeight="1">
      <c r="A26" s="52" t="s">
        <v>136</v>
      </c>
      <c r="B26" s="62">
        <f>SUM(B6,B9,B10,B12,B13,B14,B15)</f>
        <v>0</v>
      </c>
      <c r="C26" s="52" t="s">
        <v>137</v>
      </c>
      <c r="D26" s="64">
        <f>SUM(D6:D20)</f>
        <v>0</v>
      </c>
      <c r="E26" s="52" t="s">
        <v>137</v>
      </c>
      <c r="F26" s="65">
        <f>SUM(F6,F11,F21,F22,F23)</f>
        <v>0</v>
      </c>
      <c r="G26" s="52" t="s">
        <v>137</v>
      </c>
      <c r="H26" s="32"/>
    </row>
    <row r="27" spans="2:6" ht="12.75" customHeight="1">
      <c r="B27" s="24"/>
      <c r="D27" s="24"/>
      <c r="F27" s="24"/>
    </row>
    <row r="28" spans="2:6" ht="12.75" customHeight="1">
      <c r="B28" s="24"/>
      <c r="D28" s="24"/>
      <c r="F28" s="24"/>
    </row>
    <row r="29" spans="2:6" ht="12.75" customHeight="1">
      <c r="B29" s="24"/>
      <c r="D29" s="24"/>
      <c r="F29" s="24"/>
    </row>
    <row r="30" spans="2:6" ht="12.75" customHeight="1">
      <c r="B30" s="24"/>
      <c r="D30" s="24"/>
      <c r="F30" s="24"/>
    </row>
    <row r="31" spans="2:6" ht="12.75" customHeight="1">
      <c r="B31" s="24"/>
      <c r="D31" s="24"/>
      <c r="F31" s="24"/>
    </row>
    <row r="32" spans="2:6" ht="12.75" customHeight="1">
      <c r="B32" s="24"/>
      <c r="D32" s="24"/>
      <c r="F32" s="24"/>
    </row>
    <row r="33" spans="2:6" ht="12.75" customHeight="1">
      <c r="B33" s="24"/>
      <c r="D33" s="24"/>
      <c r="F33" s="24"/>
    </row>
    <row r="34" spans="2:6" ht="12.75" customHeight="1">
      <c r="B34" s="24"/>
      <c r="D34" s="24"/>
      <c r="F34" s="24"/>
    </row>
    <row r="35" spans="2:6" ht="12.75" customHeight="1">
      <c r="B35" s="24"/>
      <c r="D35" s="24"/>
      <c r="F35" s="24"/>
    </row>
    <row r="36" spans="2:6" ht="12.75" customHeight="1">
      <c r="B36" s="24"/>
      <c r="D36" s="24"/>
      <c r="F36" s="24"/>
    </row>
    <row r="37" spans="2:6" ht="12.75" customHeight="1">
      <c r="B37" s="24"/>
      <c r="D37" s="24"/>
      <c r="F37" s="24"/>
    </row>
    <row r="38" spans="2:6" ht="12.75" customHeight="1">
      <c r="B38" s="24"/>
      <c r="D38" s="24"/>
      <c r="F38" s="24"/>
    </row>
    <row r="39" spans="2:4" ht="12.75" customHeight="1">
      <c r="B39" s="24"/>
      <c r="D39" s="24"/>
    </row>
    <row r="40" spans="2:4" ht="12.75" customHeight="1">
      <c r="B40" s="24"/>
      <c r="D40" s="24"/>
    </row>
    <row r="41" spans="2:4" ht="12.75" customHeight="1">
      <c r="B41" s="24"/>
      <c r="D41" s="24"/>
    </row>
    <row r="42" ht="12.75" customHeight="1">
      <c r="B42" s="24"/>
    </row>
    <row r="43" ht="12.75" customHeight="1">
      <c r="B43" s="24"/>
    </row>
    <row r="44" ht="12.75" customHeight="1">
      <c r="B44" s="2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0"/>
  <sheetViews>
    <sheetView showGridLines="0" showZeros="0" zoomScalePageLayoutView="0" workbookViewId="0" topLeftCell="A1">
      <selection activeCell="A6" sqref="A6:A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4" t="s">
        <v>35</v>
      </c>
    </row>
    <row r="2" spans="1:4" ht="28.5" customHeight="1">
      <c r="A2" s="35" t="s">
        <v>36</v>
      </c>
      <c r="B2" s="35"/>
      <c r="C2" s="35"/>
      <c r="D2" s="35"/>
    </row>
    <row r="3" ht="22.5" customHeight="1">
      <c r="D3" s="34" t="s">
        <v>56</v>
      </c>
    </row>
    <row r="4" spans="1:4" ht="22.5" customHeight="1">
      <c r="A4" s="36" t="s">
        <v>147</v>
      </c>
      <c r="B4" s="26" t="s">
        <v>297</v>
      </c>
      <c r="C4" s="36" t="s">
        <v>298</v>
      </c>
      <c r="D4" s="36" t="s">
        <v>299</v>
      </c>
    </row>
    <row r="5" spans="1:4" ht="15.75" customHeight="1">
      <c r="A5" s="27" t="s">
        <v>162</v>
      </c>
      <c r="B5" s="27" t="s">
        <v>162</v>
      </c>
      <c r="C5" s="27" t="s">
        <v>162</v>
      </c>
      <c r="D5" s="29" t="s">
        <v>162</v>
      </c>
    </row>
    <row r="6" spans="1:4" ht="12.75" customHeight="1">
      <c r="A6" s="30">
        <v>997018</v>
      </c>
      <c r="B6" s="40" t="s">
        <v>300</v>
      </c>
      <c r="C6" s="30">
        <v>139.6</v>
      </c>
      <c r="D6" s="30"/>
    </row>
    <row r="7" spans="1:4" ht="12.75" customHeight="1">
      <c r="A7" s="30">
        <v>997019</v>
      </c>
      <c r="B7" s="30" t="s">
        <v>301</v>
      </c>
      <c r="C7" s="30">
        <v>70.8</v>
      </c>
      <c r="D7" s="30"/>
    </row>
    <row r="8" spans="1:4" ht="12.75" customHeight="1">
      <c r="A8" s="30">
        <v>997020</v>
      </c>
      <c r="B8" s="30" t="s">
        <v>302</v>
      </c>
      <c r="C8" s="30">
        <v>210</v>
      </c>
      <c r="D8" s="30"/>
    </row>
    <row r="9" spans="1:4" ht="12.75" customHeight="1">
      <c r="A9" s="30">
        <v>997021</v>
      </c>
      <c r="B9" s="30" t="s">
        <v>303</v>
      </c>
      <c r="C9" s="30">
        <v>3</v>
      </c>
      <c r="D9" s="30"/>
    </row>
    <row r="10" spans="1:4" ht="12.75" customHeight="1">
      <c r="A10" s="30">
        <v>997022</v>
      </c>
      <c r="B10" s="30" t="s">
        <v>304</v>
      </c>
      <c r="C10" s="30">
        <v>50</v>
      </c>
      <c r="D10" s="30"/>
    </row>
    <row r="11" spans="1:4" ht="12.75" customHeight="1">
      <c r="A11" s="30">
        <v>997023</v>
      </c>
      <c r="B11" s="30" t="s">
        <v>305</v>
      </c>
      <c r="C11" s="30">
        <v>101</v>
      </c>
      <c r="D11" s="32"/>
    </row>
    <row r="12" spans="1:4" ht="12.75" customHeight="1">
      <c r="A12" s="30">
        <v>997024</v>
      </c>
      <c r="B12" s="30" t="s">
        <v>306</v>
      </c>
      <c r="C12" s="30">
        <v>88.63</v>
      </c>
      <c r="D12" s="32"/>
    </row>
    <row r="13" spans="1:4" ht="12.75" customHeight="1">
      <c r="A13" s="30">
        <v>997025</v>
      </c>
      <c r="B13" s="30" t="s">
        <v>307</v>
      </c>
      <c r="C13" s="30">
        <v>190</v>
      </c>
      <c r="D13" s="32"/>
    </row>
    <row r="14" spans="1:4" ht="12.75" customHeight="1">
      <c r="A14" s="30">
        <v>997026</v>
      </c>
      <c r="B14" s="30" t="s">
        <v>308</v>
      </c>
      <c r="C14" s="30">
        <v>230</v>
      </c>
      <c r="D14" s="32"/>
    </row>
    <row r="15" spans="1:4" ht="12.75" customHeight="1">
      <c r="A15" s="30">
        <v>997027</v>
      </c>
      <c r="B15" s="30" t="s">
        <v>305</v>
      </c>
      <c r="C15" s="30">
        <v>755.92</v>
      </c>
      <c r="D15" s="32"/>
    </row>
    <row r="16" spans="1:4" ht="12.75" customHeight="1">
      <c r="A16" s="30"/>
      <c r="B16" s="30" t="s">
        <v>151</v>
      </c>
      <c r="C16" s="30">
        <f>SUM(C6:C15)</f>
        <v>1838.9499999999998</v>
      </c>
      <c r="D16" s="32"/>
    </row>
    <row r="17" spans="1:2" ht="12.75" customHeight="1">
      <c r="A17" s="24"/>
      <c r="B17" s="24"/>
    </row>
    <row r="18" spans="1:3" ht="12.75" customHeight="1">
      <c r="A18" s="24"/>
      <c r="B18" s="24"/>
      <c r="C18" s="24"/>
    </row>
    <row r="19" spans="1:3" ht="12.75" customHeight="1">
      <c r="A19" s="24"/>
      <c r="B19" s="24"/>
      <c r="C19" s="24"/>
    </row>
    <row r="20" ht="12.75" customHeight="1">
      <c r="B20" s="24"/>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144" t="s">
        <v>309</v>
      </c>
      <c r="B2" s="144"/>
      <c r="C2" s="144"/>
      <c r="D2" s="144"/>
      <c r="E2" s="144"/>
      <c r="F2" s="144"/>
      <c r="G2" s="144"/>
      <c r="H2" s="144"/>
      <c r="I2" s="144"/>
      <c r="J2" s="144"/>
      <c r="K2" s="144"/>
      <c r="L2" s="144"/>
      <c r="M2" s="144"/>
    </row>
    <row r="3" ht="11.25">
      <c r="M3" t="s">
        <v>56</v>
      </c>
    </row>
    <row r="4" spans="1:13" s="39" customFormat="1" ht="60" customHeight="1">
      <c r="A4" s="36" t="s">
        <v>310</v>
      </c>
      <c r="B4" s="36" t="s">
        <v>311</v>
      </c>
      <c r="C4" s="36" t="s">
        <v>312</v>
      </c>
      <c r="D4" s="36" t="s">
        <v>313</v>
      </c>
      <c r="E4" s="36" t="s">
        <v>314</v>
      </c>
      <c r="F4" s="36" t="s">
        <v>315</v>
      </c>
      <c r="G4" s="36" t="s">
        <v>316</v>
      </c>
      <c r="H4" s="36" t="s">
        <v>317</v>
      </c>
      <c r="I4" s="36" t="s">
        <v>318</v>
      </c>
      <c r="J4" s="36" t="s">
        <v>319</v>
      </c>
      <c r="K4" s="36" t="s">
        <v>320</v>
      </c>
      <c r="L4" s="36" t="s">
        <v>321</v>
      </c>
      <c r="M4" s="36" t="s">
        <v>179</v>
      </c>
    </row>
    <row r="5" spans="1:13" s="39" customFormat="1" ht="18.75" customHeight="1">
      <c r="A5" s="36">
        <v>1</v>
      </c>
      <c r="B5" s="36">
        <v>2</v>
      </c>
      <c r="C5" s="36">
        <v>3</v>
      </c>
      <c r="D5" s="36">
        <v>4</v>
      </c>
      <c r="E5" s="36">
        <v>5</v>
      </c>
      <c r="F5" s="36">
        <v>6</v>
      </c>
      <c r="G5" s="36">
        <v>7</v>
      </c>
      <c r="H5" s="36">
        <v>8</v>
      </c>
      <c r="I5" s="36">
        <v>9</v>
      </c>
      <c r="J5" s="36">
        <v>10</v>
      </c>
      <c r="K5" s="36">
        <v>11</v>
      </c>
      <c r="L5" s="36">
        <v>12</v>
      </c>
      <c r="M5" s="36">
        <v>13</v>
      </c>
    </row>
    <row r="6" spans="1:13" ht="18.75" customHeight="1">
      <c r="A6" s="32"/>
      <c r="B6" s="32"/>
      <c r="C6" s="32"/>
      <c r="D6" s="32"/>
      <c r="E6" s="32"/>
      <c r="F6" s="32"/>
      <c r="G6" s="32"/>
      <c r="H6" s="32"/>
      <c r="I6" s="32"/>
      <c r="J6" s="32"/>
      <c r="K6" s="32"/>
      <c r="L6" s="32"/>
      <c r="M6" s="32"/>
    </row>
    <row r="7" spans="1:13" ht="18.75" customHeight="1">
      <c r="A7" s="32"/>
      <c r="B7" s="32"/>
      <c r="C7" s="32"/>
      <c r="D7" s="32"/>
      <c r="E7" s="32"/>
      <c r="F7" s="32"/>
      <c r="G7" s="32"/>
      <c r="H7" s="32"/>
      <c r="I7" s="32"/>
      <c r="J7" s="32"/>
      <c r="K7" s="32"/>
      <c r="L7" s="32"/>
      <c r="M7" s="32"/>
    </row>
    <row r="8" spans="1:13" ht="18.75" customHeight="1">
      <c r="A8" s="32"/>
      <c r="B8" s="32"/>
      <c r="C8" s="32"/>
      <c r="D8" s="32"/>
      <c r="E8" s="32"/>
      <c r="F8" s="32"/>
      <c r="G8" s="32"/>
      <c r="H8" s="32"/>
      <c r="I8" s="32"/>
      <c r="J8" s="32"/>
      <c r="K8" s="32"/>
      <c r="L8" s="32"/>
      <c r="M8" s="32"/>
    </row>
    <row r="9" spans="1:13" ht="18.75" customHeight="1">
      <c r="A9" s="32"/>
      <c r="B9" s="32"/>
      <c r="C9" s="32"/>
      <c r="D9" s="32"/>
      <c r="E9" s="32"/>
      <c r="F9" s="32"/>
      <c r="G9" s="32"/>
      <c r="H9" s="32"/>
      <c r="I9" s="32"/>
      <c r="J9" s="32"/>
      <c r="K9" s="32"/>
      <c r="L9" s="32"/>
      <c r="M9" s="32"/>
    </row>
    <row r="10" spans="1:13" ht="18.75" customHeight="1">
      <c r="A10" s="32"/>
      <c r="B10" s="32"/>
      <c r="C10" s="32"/>
      <c r="D10" s="32"/>
      <c r="E10" s="32"/>
      <c r="F10" s="32"/>
      <c r="G10" s="32"/>
      <c r="H10" s="32"/>
      <c r="I10" s="32"/>
      <c r="J10" s="32"/>
      <c r="K10" s="32"/>
      <c r="L10" s="32"/>
      <c r="M10" s="32"/>
    </row>
    <row r="11" spans="1:13" ht="18.75" customHeight="1">
      <c r="A11" s="32"/>
      <c r="B11" s="32"/>
      <c r="C11" s="32"/>
      <c r="D11" s="32"/>
      <c r="E11" s="32"/>
      <c r="F11" s="32"/>
      <c r="G11" s="32"/>
      <c r="H11" s="32"/>
      <c r="I11" s="32"/>
      <c r="J11" s="32"/>
      <c r="K11" s="32"/>
      <c r="L11" s="32"/>
      <c r="M11" s="32"/>
    </row>
    <row r="12" spans="1:13" ht="18.75" customHeight="1">
      <c r="A12" s="32"/>
      <c r="B12" s="32"/>
      <c r="C12" s="32"/>
      <c r="D12" s="32"/>
      <c r="E12" s="32"/>
      <c r="F12" s="32"/>
      <c r="G12" s="32"/>
      <c r="H12" s="32"/>
      <c r="I12" s="32"/>
      <c r="J12" s="32"/>
      <c r="K12" s="32"/>
      <c r="L12" s="32"/>
      <c r="M12" s="32"/>
    </row>
    <row r="13" spans="1:13" ht="18.75" customHeight="1">
      <c r="A13" s="32"/>
      <c r="B13" s="32"/>
      <c r="C13" s="32"/>
      <c r="D13" s="32"/>
      <c r="E13" s="32"/>
      <c r="F13" s="32"/>
      <c r="G13" s="32"/>
      <c r="H13" s="32"/>
      <c r="I13" s="32"/>
      <c r="J13" s="32"/>
      <c r="K13" s="32"/>
      <c r="L13" s="32"/>
      <c r="M13" s="32"/>
    </row>
    <row r="14" spans="1:13" ht="18.75" customHeight="1">
      <c r="A14" s="32"/>
      <c r="B14" s="32"/>
      <c r="C14" s="32"/>
      <c r="D14" s="32"/>
      <c r="E14" s="32"/>
      <c r="F14" s="32"/>
      <c r="G14" s="32"/>
      <c r="H14" s="32"/>
      <c r="I14" s="32"/>
      <c r="J14" s="32"/>
      <c r="K14" s="32"/>
      <c r="L14" s="32"/>
      <c r="M14" s="32"/>
    </row>
    <row r="15" spans="1:13" ht="18.75" customHeight="1">
      <c r="A15" s="32"/>
      <c r="B15" s="32"/>
      <c r="C15" s="32"/>
      <c r="D15" s="32"/>
      <c r="E15" s="32"/>
      <c r="F15" s="32"/>
      <c r="G15" s="32"/>
      <c r="H15" s="32"/>
      <c r="I15" s="32"/>
      <c r="J15" s="32"/>
      <c r="K15" s="32"/>
      <c r="L15" s="32"/>
      <c r="M15" s="32"/>
    </row>
    <row r="16" spans="1:13" ht="18.75" customHeight="1">
      <c r="A16" s="32"/>
      <c r="B16" s="32"/>
      <c r="C16" s="32"/>
      <c r="D16" s="32"/>
      <c r="E16" s="32"/>
      <c r="F16" s="32"/>
      <c r="G16" s="32"/>
      <c r="H16" s="32"/>
      <c r="I16" s="32"/>
      <c r="J16" s="32"/>
      <c r="K16" s="32"/>
      <c r="L16" s="32"/>
      <c r="M16" s="32"/>
    </row>
    <row r="17" spans="1:13" ht="18.75" customHeight="1">
      <c r="A17" s="32"/>
      <c r="B17" s="32"/>
      <c r="C17" s="32"/>
      <c r="D17" s="32"/>
      <c r="E17" s="32"/>
      <c r="F17" s="32"/>
      <c r="G17" s="32"/>
      <c r="H17" s="32"/>
      <c r="I17" s="32"/>
      <c r="J17" s="32"/>
      <c r="K17" s="32"/>
      <c r="L17" s="32"/>
      <c r="M17" s="32"/>
    </row>
    <row r="18" spans="1:13" ht="18.75" customHeight="1">
      <c r="A18" s="32"/>
      <c r="B18" s="32"/>
      <c r="C18" s="32"/>
      <c r="D18" s="32"/>
      <c r="E18" s="32"/>
      <c r="F18" s="32"/>
      <c r="G18" s="32"/>
      <c r="H18" s="32"/>
      <c r="I18" s="32"/>
      <c r="J18" s="32"/>
      <c r="K18" s="32"/>
      <c r="L18" s="32"/>
      <c r="M18" s="32"/>
    </row>
    <row r="19" spans="1:13" ht="18.75" customHeight="1">
      <c r="A19" s="32"/>
      <c r="B19" s="32"/>
      <c r="C19" s="32"/>
      <c r="D19" s="32"/>
      <c r="E19" s="32"/>
      <c r="F19" s="32"/>
      <c r="G19" s="32"/>
      <c r="H19" s="32"/>
      <c r="I19" s="32"/>
      <c r="J19" s="32"/>
      <c r="K19" s="32"/>
      <c r="L19" s="32"/>
      <c r="M19" s="32"/>
    </row>
    <row r="20" spans="1:13" ht="18.75" customHeight="1">
      <c r="A20" s="32"/>
      <c r="B20" s="32"/>
      <c r="C20" s="32"/>
      <c r="D20" s="32"/>
      <c r="E20" s="32"/>
      <c r="F20" s="32"/>
      <c r="G20" s="32"/>
      <c r="H20" s="32"/>
      <c r="I20" s="32"/>
      <c r="J20" s="32"/>
      <c r="K20" s="32"/>
      <c r="L20" s="32"/>
      <c r="M20" s="32"/>
    </row>
    <row r="21" spans="1:13" ht="18.75" customHeight="1">
      <c r="A21" s="32"/>
      <c r="B21" s="32"/>
      <c r="C21" s="32"/>
      <c r="D21" s="32"/>
      <c r="E21" s="32"/>
      <c r="F21" s="32"/>
      <c r="G21" s="32"/>
      <c r="H21" s="32"/>
      <c r="I21" s="32"/>
      <c r="J21" s="32"/>
      <c r="K21" s="32"/>
      <c r="L21" s="32"/>
      <c r="M21" s="32"/>
    </row>
    <row r="22" spans="1:13" s="7" customFormat="1" ht="18.75" customHeight="1">
      <c r="A22" s="145" t="s">
        <v>322</v>
      </c>
      <c r="B22" s="145"/>
      <c r="C22" s="145"/>
      <c r="D22" s="145"/>
      <c r="E22" s="145"/>
      <c r="F22" s="145"/>
      <c r="G22" s="145"/>
      <c r="H22" s="145"/>
      <c r="I22" s="145"/>
      <c r="J22" s="145"/>
      <c r="K22" s="145"/>
      <c r="L22" s="145"/>
      <c r="M22" s="145"/>
    </row>
    <row r="23" s="7" customFormat="1" ht="18.75" customHeight="1"/>
    <row r="24" s="7" customFormat="1" ht="18.75" customHeight="1"/>
    <row r="25" s="7" customFormat="1" ht="18.75" customHeight="1"/>
    <row r="26" s="7" customFormat="1" ht="18.75" customHeight="1"/>
    <row r="27" s="7" customFormat="1" ht="18.75" customHeight="1"/>
    <row r="28" s="7" customFormat="1" ht="18.75" customHeight="1"/>
    <row r="29" s="7" customFormat="1" ht="18.75" customHeight="1"/>
    <row r="30" s="7" customFormat="1" ht="18.75" customHeight="1"/>
    <row r="31" s="7" customFormat="1" ht="18.75" customHeight="1"/>
    <row r="32" s="7" customFormat="1" ht="18.75" customHeight="1"/>
    <row r="33" s="7" customFormat="1" ht="11.25"/>
    <row r="34" s="7" customFormat="1" ht="11.25"/>
    <row r="35" s="7" customFormat="1" ht="11.25"/>
    <row r="36" s="7" customFormat="1" ht="11.25"/>
    <row r="37" s="7" customFormat="1" ht="11.25"/>
    <row r="38" s="7" customFormat="1" ht="11.25"/>
    <row r="39" s="7" customFormat="1" ht="11.25"/>
    <row r="40" s="7" customFormat="1" ht="11.25"/>
    <row r="41" s="7" customFormat="1" ht="11.25"/>
    <row r="42" s="7" customFormat="1" ht="11.25"/>
    <row r="43" s="7"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zoomScalePageLayoutView="0" workbookViewId="0" topLeftCell="A1">
      <selection activeCell="O14" sqref="O14"/>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24" t="s">
        <v>40</v>
      </c>
    </row>
    <row r="2" spans="1:16" ht="23.25" customHeight="1">
      <c r="A2" s="35" t="s">
        <v>41</v>
      </c>
      <c r="B2" s="35"/>
      <c r="C2" s="35"/>
      <c r="D2" s="35"/>
      <c r="E2" s="35"/>
      <c r="F2" s="35"/>
      <c r="G2" s="35"/>
      <c r="H2" s="35"/>
      <c r="I2" s="35"/>
      <c r="J2" s="35"/>
      <c r="K2" s="35"/>
      <c r="L2" s="35"/>
      <c r="M2" s="35"/>
      <c r="N2" s="35"/>
      <c r="O2" s="35"/>
      <c r="P2" s="38"/>
    </row>
    <row r="3" ht="26.25" customHeight="1">
      <c r="P3" s="34" t="s">
        <v>56</v>
      </c>
    </row>
    <row r="4" spans="1:16" ht="30" customHeight="1">
      <c r="A4" s="142" t="s">
        <v>323</v>
      </c>
      <c r="B4" s="142"/>
      <c r="C4" s="142"/>
      <c r="D4" s="142" t="s">
        <v>147</v>
      </c>
      <c r="E4" s="146" t="s">
        <v>324</v>
      </c>
      <c r="F4" s="142" t="s">
        <v>325</v>
      </c>
      <c r="G4" s="147" t="s">
        <v>326</v>
      </c>
      <c r="H4" s="149" t="s">
        <v>327</v>
      </c>
      <c r="I4" s="142" t="s">
        <v>328</v>
      </c>
      <c r="J4" s="142" t="s">
        <v>329</v>
      </c>
      <c r="K4" s="142"/>
      <c r="L4" s="142" t="s">
        <v>330</v>
      </c>
      <c r="M4" s="142"/>
      <c r="N4" s="150" t="s">
        <v>331</v>
      </c>
      <c r="O4" s="142" t="s">
        <v>332</v>
      </c>
      <c r="P4" s="141" t="s">
        <v>333</v>
      </c>
    </row>
    <row r="5" spans="1:16" ht="18" customHeight="1">
      <c r="A5" s="36" t="s">
        <v>334</v>
      </c>
      <c r="B5" s="36" t="s">
        <v>335</v>
      </c>
      <c r="C5" s="36" t="s">
        <v>336</v>
      </c>
      <c r="D5" s="142"/>
      <c r="E5" s="146"/>
      <c r="F5" s="142"/>
      <c r="G5" s="148"/>
      <c r="H5" s="149"/>
      <c r="I5" s="142"/>
      <c r="J5" s="25" t="s">
        <v>334</v>
      </c>
      <c r="K5" s="25" t="s">
        <v>335</v>
      </c>
      <c r="L5" s="25" t="s">
        <v>334</v>
      </c>
      <c r="M5" s="25" t="s">
        <v>335</v>
      </c>
      <c r="N5" s="151"/>
      <c r="O5" s="142"/>
      <c r="P5" s="141"/>
    </row>
    <row r="6" spans="1:16" ht="12.75" customHeight="1">
      <c r="A6" s="27" t="s">
        <v>162</v>
      </c>
      <c r="B6" s="27" t="s">
        <v>162</v>
      </c>
      <c r="C6" s="27" t="s">
        <v>162</v>
      </c>
      <c r="D6" s="27" t="s">
        <v>162</v>
      </c>
      <c r="E6" s="27" t="s">
        <v>162</v>
      </c>
      <c r="F6" s="37" t="s">
        <v>162</v>
      </c>
      <c r="G6" s="27" t="s">
        <v>162</v>
      </c>
      <c r="H6" s="27" t="s">
        <v>162</v>
      </c>
      <c r="I6" s="27" t="s">
        <v>162</v>
      </c>
      <c r="J6" s="27" t="s">
        <v>162</v>
      </c>
      <c r="K6" s="27" t="s">
        <v>162</v>
      </c>
      <c r="L6" s="27" t="s">
        <v>162</v>
      </c>
      <c r="M6" s="27" t="s">
        <v>162</v>
      </c>
      <c r="N6" s="27" t="s">
        <v>162</v>
      </c>
      <c r="O6" s="27" t="s">
        <v>162</v>
      </c>
      <c r="P6" s="27" t="s">
        <v>162</v>
      </c>
    </row>
    <row r="7" spans="1:16" ht="12.75" customHeight="1">
      <c r="A7" s="30"/>
      <c r="B7" s="30"/>
      <c r="C7" s="30"/>
      <c r="D7" s="30">
        <v>997018</v>
      </c>
      <c r="E7" s="30" t="s">
        <v>337</v>
      </c>
      <c r="F7" s="30"/>
      <c r="G7" s="30"/>
      <c r="H7" s="30"/>
      <c r="I7" s="30"/>
      <c r="J7" s="30"/>
      <c r="K7" s="30"/>
      <c r="L7" s="30"/>
      <c r="M7" s="30"/>
      <c r="N7" s="30"/>
      <c r="O7" s="30">
        <v>80</v>
      </c>
      <c r="P7" s="30"/>
    </row>
    <row r="8" spans="1:16" ht="12.75" customHeight="1">
      <c r="A8" s="30"/>
      <c r="B8" s="30"/>
      <c r="C8" s="30"/>
      <c r="D8" s="30">
        <v>997018</v>
      </c>
      <c r="E8" s="30" t="s">
        <v>338</v>
      </c>
      <c r="F8" s="32"/>
      <c r="G8" s="32"/>
      <c r="H8" s="32"/>
      <c r="I8" s="30"/>
      <c r="J8" s="30"/>
      <c r="K8" s="30"/>
      <c r="L8" s="30"/>
      <c r="M8" s="30"/>
      <c r="N8" s="30"/>
      <c r="O8" s="30">
        <v>230</v>
      </c>
      <c r="P8" s="30"/>
    </row>
    <row r="9" spans="1:17" ht="12.75" customHeight="1">
      <c r="A9" s="30"/>
      <c r="B9" s="30"/>
      <c r="C9" s="30"/>
      <c r="D9" s="30">
        <v>997018</v>
      </c>
      <c r="E9" s="32" t="s">
        <v>339</v>
      </c>
      <c r="F9" s="32"/>
      <c r="G9" s="32"/>
      <c r="H9" s="32"/>
      <c r="I9" s="30"/>
      <c r="J9" s="30"/>
      <c r="K9" s="30"/>
      <c r="L9" s="30"/>
      <c r="M9" s="30"/>
      <c r="N9" s="30"/>
      <c r="O9" s="30">
        <v>160</v>
      </c>
      <c r="P9" s="32"/>
      <c r="Q9" s="24"/>
    </row>
    <row r="10" spans="1:17" ht="12.75" customHeight="1">
      <c r="A10" s="30"/>
      <c r="B10" s="30"/>
      <c r="C10" s="30"/>
      <c r="D10" s="30"/>
      <c r="E10" s="32"/>
      <c r="F10" s="32"/>
      <c r="G10" s="32"/>
      <c r="H10" s="32"/>
      <c r="I10" s="30"/>
      <c r="J10" s="30"/>
      <c r="K10" s="30"/>
      <c r="L10" s="30"/>
      <c r="M10" s="30"/>
      <c r="N10" s="30"/>
      <c r="O10" s="30"/>
      <c r="P10" s="32"/>
      <c r="Q10" s="24"/>
    </row>
    <row r="11" spans="1:17" ht="12.75" customHeight="1">
      <c r="A11" s="30"/>
      <c r="B11" s="30"/>
      <c r="C11" s="30"/>
      <c r="D11" s="30"/>
      <c r="E11" s="32"/>
      <c r="F11" s="32"/>
      <c r="G11" s="32"/>
      <c r="H11" s="30"/>
      <c r="I11" s="30"/>
      <c r="J11" s="30"/>
      <c r="K11" s="30"/>
      <c r="L11" s="30"/>
      <c r="M11" s="30"/>
      <c r="N11" s="30"/>
      <c r="O11" s="30"/>
      <c r="P11" s="32"/>
      <c r="Q11" s="24"/>
    </row>
    <row r="12" spans="1:17" ht="12.75" customHeight="1">
      <c r="A12" s="30"/>
      <c r="B12" s="30"/>
      <c r="C12" s="30"/>
      <c r="D12" s="30"/>
      <c r="E12" s="32"/>
      <c r="F12" s="32"/>
      <c r="G12" s="32"/>
      <c r="H12" s="30"/>
      <c r="I12" s="30"/>
      <c r="J12" s="30"/>
      <c r="K12" s="30"/>
      <c r="L12" s="30"/>
      <c r="M12" s="30"/>
      <c r="N12" s="30"/>
      <c r="O12" s="30"/>
      <c r="P12" s="32"/>
      <c r="Q12" s="24"/>
    </row>
    <row r="13" spans="1:16" ht="12.75" customHeight="1">
      <c r="A13" s="32"/>
      <c r="B13" s="30"/>
      <c r="C13" s="30"/>
      <c r="D13" s="30"/>
      <c r="E13" s="32"/>
      <c r="F13" s="32"/>
      <c r="G13" s="32"/>
      <c r="H13" s="30"/>
      <c r="I13" s="30"/>
      <c r="J13" s="30"/>
      <c r="K13" s="30"/>
      <c r="L13" s="30"/>
      <c r="M13" s="30"/>
      <c r="N13" s="30"/>
      <c r="O13" s="30"/>
      <c r="P13" s="30"/>
    </row>
    <row r="14" spans="1:16" ht="12.75" customHeight="1">
      <c r="A14" s="32"/>
      <c r="B14" s="32"/>
      <c r="C14" s="30"/>
      <c r="D14" s="30"/>
      <c r="E14" s="32" t="s">
        <v>151</v>
      </c>
      <c r="F14" s="32"/>
      <c r="G14" s="32"/>
      <c r="H14" s="30"/>
      <c r="I14" s="30"/>
      <c r="J14" s="30"/>
      <c r="K14" s="30"/>
      <c r="L14" s="30"/>
      <c r="M14" s="30"/>
      <c r="N14" s="30"/>
      <c r="O14" s="30">
        <v>470</v>
      </c>
      <c r="P14" s="30"/>
    </row>
    <row r="15" spans="3:15" ht="12.75" customHeight="1">
      <c r="C15" s="24"/>
      <c r="D15" s="24"/>
      <c r="H15" s="24"/>
      <c r="J15" s="24"/>
      <c r="O15" s="24"/>
    </row>
    <row r="16" ht="12.75" customHeight="1">
      <c r="O16" s="24"/>
    </row>
    <row r="17" ht="12.75" customHeight="1">
      <c r="O17" s="24"/>
    </row>
    <row r="18" ht="12.75" customHeight="1">
      <c r="O18" s="24"/>
    </row>
    <row r="19" ht="12.75" customHeight="1">
      <c r="O19" s="24"/>
    </row>
  </sheetData>
  <sheetProtection/>
  <mergeCells count="12">
    <mergeCell ref="N4:N5"/>
    <mergeCell ref="O4:O5"/>
    <mergeCell ref="P4:P5"/>
    <mergeCell ref="A4:C4"/>
    <mergeCell ref="J4:K4"/>
    <mergeCell ref="L4:M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zoomScalePageLayoutView="0" workbookViewId="0" topLeftCell="A1">
      <selection activeCell="M9" sqref="M9"/>
    </sheetView>
  </sheetViews>
  <sheetFormatPr defaultColWidth="9.16015625" defaultRowHeight="12.75" customHeight="1"/>
  <cols>
    <col min="1" max="1" width="11.66015625" style="0" customWidth="1"/>
    <col min="2" max="2" width="18.83203125" style="23"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4" t="s">
        <v>42</v>
      </c>
    </row>
    <row r="2" spans="1:29" ht="28.5" customHeight="1">
      <c r="A2" s="152" t="s">
        <v>43</v>
      </c>
      <c r="B2" s="153"/>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ht="22.5" customHeight="1">
      <c r="AC3" s="34" t="s">
        <v>56</v>
      </c>
    </row>
    <row r="4" spans="1:29" ht="17.25" customHeight="1">
      <c r="A4" s="141" t="s">
        <v>147</v>
      </c>
      <c r="B4" s="142" t="s">
        <v>148</v>
      </c>
      <c r="C4" s="146" t="s">
        <v>340</v>
      </c>
      <c r="D4" s="154"/>
      <c r="E4" s="154"/>
      <c r="F4" s="154"/>
      <c r="G4" s="154"/>
      <c r="H4" s="154"/>
      <c r="I4" s="154"/>
      <c r="J4" s="154"/>
      <c r="K4" s="149"/>
      <c r="L4" s="146" t="s">
        <v>341</v>
      </c>
      <c r="M4" s="154"/>
      <c r="N4" s="154"/>
      <c r="O4" s="154"/>
      <c r="P4" s="154"/>
      <c r="Q4" s="154"/>
      <c r="R4" s="154"/>
      <c r="S4" s="154"/>
      <c r="T4" s="149"/>
      <c r="U4" s="146" t="s">
        <v>342</v>
      </c>
      <c r="V4" s="154"/>
      <c r="W4" s="154"/>
      <c r="X4" s="154"/>
      <c r="Y4" s="154"/>
      <c r="Z4" s="154"/>
      <c r="AA4" s="154"/>
      <c r="AB4" s="154"/>
      <c r="AC4" s="149"/>
    </row>
    <row r="5" spans="1:29" ht="17.25" customHeight="1">
      <c r="A5" s="141"/>
      <c r="B5" s="142"/>
      <c r="C5" s="155" t="s">
        <v>151</v>
      </c>
      <c r="D5" s="146" t="s">
        <v>343</v>
      </c>
      <c r="E5" s="154"/>
      <c r="F5" s="154"/>
      <c r="G5" s="154"/>
      <c r="H5" s="154"/>
      <c r="I5" s="149"/>
      <c r="J5" s="150" t="s">
        <v>224</v>
      </c>
      <c r="K5" s="150" t="s">
        <v>226</v>
      </c>
      <c r="L5" s="155" t="s">
        <v>151</v>
      </c>
      <c r="M5" s="146" t="s">
        <v>343</v>
      </c>
      <c r="N5" s="154"/>
      <c r="O5" s="154"/>
      <c r="P5" s="154"/>
      <c r="Q5" s="154"/>
      <c r="R5" s="149"/>
      <c r="S5" s="150" t="s">
        <v>224</v>
      </c>
      <c r="T5" s="150" t="s">
        <v>226</v>
      </c>
      <c r="U5" s="155" t="s">
        <v>151</v>
      </c>
      <c r="V5" s="146" t="s">
        <v>343</v>
      </c>
      <c r="W5" s="154"/>
      <c r="X5" s="154"/>
      <c r="Y5" s="154"/>
      <c r="Z5" s="154"/>
      <c r="AA5" s="149"/>
      <c r="AB5" s="150" t="s">
        <v>224</v>
      </c>
      <c r="AC5" s="150" t="s">
        <v>226</v>
      </c>
    </row>
    <row r="6" spans="1:29" ht="23.25" customHeight="1">
      <c r="A6" s="141"/>
      <c r="B6" s="142"/>
      <c r="C6" s="156"/>
      <c r="D6" s="142" t="s">
        <v>160</v>
      </c>
      <c r="E6" s="142" t="s">
        <v>344</v>
      </c>
      <c r="F6" s="142" t="s">
        <v>345</v>
      </c>
      <c r="G6" s="142" t="s">
        <v>346</v>
      </c>
      <c r="H6" s="142"/>
      <c r="I6" s="142"/>
      <c r="J6" s="158"/>
      <c r="K6" s="158"/>
      <c r="L6" s="156"/>
      <c r="M6" s="142" t="s">
        <v>160</v>
      </c>
      <c r="N6" s="142" t="s">
        <v>344</v>
      </c>
      <c r="O6" s="142" t="s">
        <v>345</v>
      </c>
      <c r="P6" s="142" t="s">
        <v>346</v>
      </c>
      <c r="Q6" s="142"/>
      <c r="R6" s="142"/>
      <c r="S6" s="158"/>
      <c r="T6" s="158"/>
      <c r="U6" s="156"/>
      <c r="V6" s="142" t="s">
        <v>160</v>
      </c>
      <c r="W6" s="142" t="s">
        <v>344</v>
      </c>
      <c r="X6" s="142" t="s">
        <v>345</v>
      </c>
      <c r="Y6" s="142" t="s">
        <v>346</v>
      </c>
      <c r="Z6" s="142"/>
      <c r="AA6" s="142"/>
      <c r="AB6" s="158"/>
      <c r="AC6" s="158"/>
    </row>
    <row r="7" spans="1:29" ht="26.25" customHeight="1">
      <c r="A7" s="141"/>
      <c r="B7" s="142"/>
      <c r="C7" s="157"/>
      <c r="D7" s="142"/>
      <c r="E7" s="142"/>
      <c r="F7" s="142"/>
      <c r="G7" s="26" t="s">
        <v>160</v>
      </c>
      <c r="H7" s="26" t="s">
        <v>347</v>
      </c>
      <c r="I7" s="26" t="s">
        <v>230</v>
      </c>
      <c r="J7" s="151"/>
      <c r="K7" s="151"/>
      <c r="L7" s="157"/>
      <c r="M7" s="142"/>
      <c r="N7" s="142"/>
      <c r="O7" s="142"/>
      <c r="P7" s="26" t="s">
        <v>160</v>
      </c>
      <c r="Q7" s="26" t="s">
        <v>347</v>
      </c>
      <c r="R7" s="26" t="s">
        <v>230</v>
      </c>
      <c r="S7" s="151"/>
      <c r="T7" s="151"/>
      <c r="U7" s="157"/>
      <c r="V7" s="142"/>
      <c r="W7" s="142"/>
      <c r="X7" s="142"/>
      <c r="Y7" s="26" t="s">
        <v>160</v>
      </c>
      <c r="Z7" s="26" t="s">
        <v>347</v>
      </c>
      <c r="AA7" s="26" t="s">
        <v>230</v>
      </c>
      <c r="AB7" s="151"/>
      <c r="AC7" s="151"/>
    </row>
    <row r="8" spans="1:29" ht="17.25" customHeight="1">
      <c r="A8" s="27" t="s">
        <v>162</v>
      </c>
      <c r="B8" s="28" t="s">
        <v>162</v>
      </c>
      <c r="C8" s="27">
        <v>1</v>
      </c>
      <c r="D8" s="29">
        <v>2</v>
      </c>
      <c r="E8" s="29">
        <v>3</v>
      </c>
      <c r="F8" s="29">
        <v>4</v>
      </c>
      <c r="G8" s="27">
        <v>5</v>
      </c>
      <c r="H8" s="27">
        <v>6</v>
      </c>
      <c r="I8" s="27">
        <v>7</v>
      </c>
      <c r="J8" s="27">
        <v>8</v>
      </c>
      <c r="K8" s="27">
        <v>9</v>
      </c>
      <c r="L8" s="27">
        <v>10</v>
      </c>
      <c r="M8" s="27">
        <v>11</v>
      </c>
      <c r="N8" s="27">
        <v>12</v>
      </c>
      <c r="O8" s="27">
        <v>13</v>
      </c>
      <c r="P8" s="27">
        <v>14</v>
      </c>
      <c r="Q8" s="27">
        <v>15</v>
      </c>
      <c r="R8" s="27">
        <v>16</v>
      </c>
      <c r="S8" s="27">
        <v>17</v>
      </c>
      <c r="T8" s="27">
        <v>18</v>
      </c>
      <c r="U8" s="27" t="s">
        <v>348</v>
      </c>
      <c r="V8" s="27" t="s">
        <v>349</v>
      </c>
      <c r="W8" s="27" t="s">
        <v>350</v>
      </c>
      <c r="X8" s="27" t="s">
        <v>351</v>
      </c>
      <c r="Y8" s="27" t="s">
        <v>352</v>
      </c>
      <c r="Z8" s="27" t="s">
        <v>353</v>
      </c>
      <c r="AA8" s="27" t="s">
        <v>354</v>
      </c>
      <c r="AB8" s="27" t="s">
        <v>355</v>
      </c>
      <c r="AC8" s="27" t="s">
        <v>356</v>
      </c>
    </row>
    <row r="9" spans="1:29" ht="60" customHeight="1">
      <c r="A9" s="30">
        <v>997018</v>
      </c>
      <c r="B9" s="31" t="s">
        <v>163</v>
      </c>
      <c r="C9" s="30">
        <v>40.6</v>
      </c>
      <c r="D9" s="30"/>
      <c r="E9" s="30"/>
      <c r="F9" s="30">
        <v>4.6</v>
      </c>
      <c r="G9" s="30">
        <v>8</v>
      </c>
      <c r="H9" s="30"/>
      <c r="I9" s="30">
        <v>8</v>
      </c>
      <c r="J9" s="30">
        <v>15.5</v>
      </c>
      <c r="K9" s="30">
        <v>12.5</v>
      </c>
      <c r="L9" s="30">
        <v>25.02</v>
      </c>
      <c r="M9" s="30">
        <v>8</v>
      </c>
      <c r="N9" s="30"/>
      <c r="O9" s="30">
        <v>0</v>
      </c>
      <c r="P9" s="30">
        <v>8</v>
      </c>
      <c r="Q9" s="30"/>
      <c r="R9" s="30">
        <v>8</v>
      </c>
      <c r="S9" s="30">
        <v>9.02</v>
      </c>
      <c r="T9" s="30">
        <v>8</v>
      </c>
      <c r="U9" s="30"/>
      <c r="V9" s="30">
        <v>-15.58</v>
      </c>
      <c r="W9" s="30"/>
      <c r="X9" s="30">
        <v>-4.6</v>
      </c>
      <c r="Y9" s="30">
        <v>0</v>
      </c>
      <c r="Z9" s="30"/>
      <c r="AA9" s="30">
        <v>0</v>
      </c>
      <c r="AB9" s="30">
        <v>-6.48</v>
      </c>
      <c r="AC9" s="30">
        <v>-4.5</v>
      </c>
    </row>
    <row r="10" spans="1:29" ht="12.75" customHeight="1">
      <c r="A10" s="30"/>
      <c r="B10" s="31"/>
      <c r="C10" s="30"/>
      <c r="D10" s="30"/>
      <c r="E10" s="30"/>
      <c r="F10" s="30"/>
      <c r="G10" s="30"/>
      <c r="H10" s="30"/>
      <c r="I10" s="30"/>
      <c r="J10" s="30"/>
      <c r="K10" s="30"/>
      <c r="L10" s="30"/>
      <c r="M10" s="30"/>
      <c r="N10" s="30"/>
      <c r="O10" s="30"/>
      <c r="P10" s="30"/>
      <c r="Q10" s="30"/>
      <c r="R10" s="30"/>
      <c r="S10" s="30"/>
      <c r="T10" s="30"/>
      <c r="U10" s="30"/>
      <c r="V10" s="30"/>
      <c r="W10" s="30"/>
      <c r="X10" s="30"/>
      <c r="Y10" s="30"/>
      <c r="Z10" s="30"/>
      <c r="AA10" s="30">
        <v>0</v>
      </c>
      <c r="AB10" s="30"/>
      <c r="AC10" s="30"/>
    </row>
    <row r="11" spans="1:29" ht="12.75" customHeight="1">
      <c r="A11" s="30"/>
      <c r="B11" s="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ht="12.75" customHeight="1">
      <c r="A12" s="30"/>
      <c r="B12" s="3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row>
    <row r="13" spans="1:29" ht="12.75" customHeight="1">
      <c r="A13" s="32"/>
      <c r="B13" s="31"/>
      <c r="C13" s="32"/>
      <c r="D13" s="30"/>
      <c r="E13" s="30"/>
      <c r="F13" s="30"/>
      <c r="G13" s="30"/>
      <c r="H13" s="30"/>
      <c r="I13" s="30"/>
      <c r="J13" s="30"/>
      <c r="K13" s="30"/>
      <c r="L13" s="32"/>
      <c r="M13" s="30"/>
      <c r="N13" s="30"/>
      <c r="O13" s="30"/>
      <c r="P13" s="30"/>
      <c r="Q13" s="30"/>
      <c r="R13" s="30"/>
      <c r="S13" s="30"/>
      <c r="T13" s="30"/>
      <c r="U13" s="32"/>
      <c r="V13" s="30"/>
      <c r="W13" s="30"/>
      <c r="X13" s="30"/>
      <c r="Y13" s="30"/>
      <c r="Z13" s="30"/>
      <c r="AA13" s="30"/>
      <c r="AB13" s="30"/>
      <c r="AC13" s="30"/>
    </row>
    <row r="14" spans="1:29" ht="12.75" customHeight="1">
      <c r="A14" s="32"/>
      <c r="B14" s="31"/>
      <c r="C14" s="30"/>
      <c r="D14" s="32"/>
      <c r="E14" s="30"/>
      <c r="F14" s="30"/>
      <c r="G14" s="30"/>
      <c r="H14" s="30"/>
      <c r="I14" s="30"/>
      <c r="J14" s="30"/>
      <c r="K14" s="30"/>
      <c r="L14" s="30"/>
      <c r="M14" s="32"/>
      <c r="N14" s="30"/>
      <c r="O14" s="30"/>
      <c r="P14" s="30"/>
      <c r="Q14" s="30"/>
      <c r="R14" s="30"/>
      <c r="S14" s="30"/>
      <c r="T14" s="30"/>
      <c r="U14" s="30"/>
      <c r="V14" s="32"/>
      <c r="W14" s="30"/>
      <c r="X14" s="30"/>
      <c r="Y14" s="30"/>
      <c r="Z14" s="30"/>
      <c r="AA14" s="30"/>
      <c r="AB14" s="30"/>
      <c r="AC14" s="30"/>
    </row>
    <row r="15" spans="1:29" ht="12.75" customHeight="1">
      <c r="A15" s="32"/>
      <c r="B15" s="33"/>
      <c r="C15" s="32"/>
      <c r="D15" s="32"/>
      <c r="E15" s="30"/>
      <c r="F15" s="30"/>
      <c r="G15" s="30"/>
      <c r="H15" s="30"/>
      <c r="I15" s="30"/>
      <c r="J15" s="30"/>
      <c r="K15" s="30"/>
      <c r="L15" s="32"/>
      <c r="M15" s="32"/>
      <c r="N15" s="30"/>
      <c r="O15" s="30"/>
      <c r="P15" s="30"/>
      <c r="Q15" s="30"/>
      <c r="R15" s="30"/>
      <c r="S15" s="30"/>
      <c r="T15" s="30"/>
      <c r="U15" s="32"/>
      <c r="V15" s="32"/>
      <c r="W15" s="30"/>
      <c r="X15" s="30"/>
      <c r="Y15" s="30"/>
      <c r="Z15" s="30"/>
      <c r="AA15" s="30"/>
      <c r="AB15" s="30"/>
      <c r="AC15" s="30"/>
    </row>
    <row r="16" spans="1:29" ht="12.75" customHeight="1">
      <c r="A16" s="32"/>
      <c r="B16" s="33"/>
      <c r="C16" s="32"/>
      <c r="D16" s="32"/>
      <c r="E16" s="32"/>
      <c r="F16" s="30"/>
      <c r="G16" s="30"/>
      <c r="H16" s="30"/>
      <c r="I16" s="30"/>
      <c r="J16" s="30"/>
      <c r="K16" s="30"/>
      <c r="L16" s="32"/>
      <c r="M16" s="32"/>
      <c r="N16" s="32"/>
      <c r="O16" s="30"/>
      <c r="P16" s="30"/>
      <c r="Q16" s="30"/>
      <c r="R16" s="30"/>
      <c r="S16" s="30"/>
      <c r="T16" s="30"/>
      <c r="U16" s="32"/>
      <c r="V16" s="32"/>
      <c r="W16" s="32"/>
      <c r="X16" s="30"/>
      <c r="Y16" s="30"/>
      <c r="Z16" s="30"/>
      <c r="AA16" s="30"/>
      <c r="AB16" s="30"/>
      <c r="AC16" s="30"/>
    </row>
    <row r="17" spans="6:11" ht="12.75" customHeight="1">
      <c r="F17" s="24"/>
      <c r="G17" s="24"/>
      <c r="H17" s="24"/>
      <c r="I17" s="24"/>
      <c r="J17" s="24"/>
      <c r="K17" s="24"/>
    </row>
    <row r="18" spans="7:11" ht="12.75" customHeight="1">
      <c r="G18" s="24"/>
      <c r="H18" s="24"/>
      <c r="K18" s="24"/>
    </row>
    <row r="19" spans="8:11" ht="12.75" customHeight="1">
      <c r="H19" s="24"/>
      <c r="K19" s="24"/>
    </row>
    <row r="20" spans="8:11" ht="12.75" customHeight="1">
      <c r="H20" s="24"/>
      <c r="K20" s="24"/>
    </row>
    <row r="21" spans="9:11" ht="12.75" customHeight="1">
      <c r="I21" s="24"/>
      <c r="K21" s="24"/>
    </row>
    <row r="22" spans="9:10" ht="12.75" customHeight="1">
      <c r="I22" s="24"/>
      <c r="J22" s="24"/>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00000000000001" bottom="0.7900000000000001" header="0.5" footer="0.5"/>
  <pageSetup fitToHeight="0"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34">
      <selection activeCell="D8" sqref="D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44</v>
      </c>
      <c r="B1" s="10"/>
      <c r="C1" s="10"/>
      <c r="D1" s="10"/>
    </row>
    <row r="2" spans="1:9" ht="33.75" customHeight="1">
      <c r="A2" s="159" t="s">
        <v>45</v>
      </c>
      <c r="B2" s="159"/>
      <c r="C2" s="159"/>
      <c r="D2" s="159"/>
      <c r="E2" s="159"/>
      <c r="F2" s="159"/>
      <c r="G2" s="159"/>
      <c r="H2" s="159"/>
      <c r="I2" s="159"/>
    </row>
    <row r="3" spans="1:9" ht="14.25" customHeight="1">
      <c r="A3" s="160"/>
      <c r="B3" s="160"/>
      <c r="C3" s="160"/>
      <c r="D3" s="160"/>
      <c r="E3" s="160"/>
      <c r="F3" s="160"/>
      <c r="G3" s="160"/>
      <c r="H3" s="160"/>
      <c r="I3" s="160"/>
    </row>
    <row r="4" spans="1:4" ht="21.75" customHeight="1">
      <c r="A4" s="11"/>
      <c r="B4" s="12"/>
      <c r="C4" s="13"/>
      <c r="D4" s="13"/>
    </row>
    <row r="5" spans="1:9" ht="21.75" customHeight="1">
      <c r="A5" s="161" t="s">
        <v>357</v>
      </c>
      <c r="B5" s="162"/>
      <c r="C5" s="162"/>
      <c r="D5" s="163"/>
      <c r="E5" s="163"/>
      <c r="F5" s="163"/>
      <c r="G5" s="163"/>
      <c r="H5" s="163"/>
      <c r="I5" s="163"/>
    </row>
    <row r="6" spans="1:9" ht="21.75" customHeight="1">
      <c r="A6" s="164" t="s">
        <v>358</v>
      </c>
      <c r="B6" s="165"/>
      <c r="C6" s="165"/>
      <c r="D6" s="166"/>
      <c r="E6" s="166"/>
      <c r="F6" s="164" t="s">
        <v>359</v>
      </c>
      <c r="G6" s="167"/>
      <c r="H6" s="163"/>
      <c r="I6" s="163"/>
    </row>
    <row r="7" spans="1:9" ht="21.75" customHeight="1">
      <c r="A7" s="180" t="s">
        <v>360</v>
      </c>
      <c r="B7" s="181"/>
      <c r="C7" s="182"/>
      <c r="D7" s="16" t="s">
        <v>361</v>
      </c>
      <c r="E7" s="16"/>
      <c r="F7" s="168" t="s">
        <v>362</v>
      </c>
      <c r="G7" s="169"/>
      <c r="H7" s="170"/>
      <c r="I7" s="171"/>
    </row>
    <row r="8" spans="1:9" ht="21.75" customHeight="1">
      <c r="A8" s="183"/>
      <c r="B8" s="184"/>
      <c r="C8" s="185"/>
      <c r="D8" s="16" t="s">
        <v>363</v>
      </c>
      <c r="E8" s="16"/>
      <c r="F8" s="168" t="s">
        <v>363</v>
      </c>
      <c r="G8" s="169"/>
      <c r="H8" s="170"/>
      <c r="I8" s="171"/>
    </row>
    <row r="9" spans="1:9" ht="21.75" customHeight="1">
      <c r="A9" s="186"/>
      <c r="B9" s="187"/>
      <c r="C9" s="188"/>
      <c r="D9" s="16" t="s">
        <v>364</v>
      </c>
      <c r="E9" s="16"/>
      <c r="F9" s="168" t="s">
        <v>365</v>
      </c>
      <c r="G9" s="169"/>
      <c r="H9" s="170"/>
      <c r="I9" s="171"/>
    </row>
    <row r="10" spans="1:9" ht="21.75" customHeight="1">
      <c r="A10" s="163" t="s">
        <v>366</v>
      </c>
      <c r="B10" s="166" t="s">
        <v>367</v>
      </c>
      <c r="C10" s="166"/>
      <c r="D10" s="166"/>
      <c r="E10" s="166"/>
      <c r="F10" s="164" t="s">
        <v>368</v>
      </c>
      <c r="G10" s="165"/>
      <c r="H10" s="165"/>
      <c r="I10" s="167"/>
    </row>
    <row r="11" spans="1:9" ht="100.5" customHeight="1">
      <c r="A11" s="179"/>
      <c r="B11" s="172" t="s">
        <v>369</v>
      </c>
      <c r="C11" s="172"/>
      <c r="D11" s="172"/>
      <c r="E11" s="172"/>
      <c r="F11" s="173" t="s">
        <v>369</v>
      </c>
      <c r="G11" s="174"/>
      <c r="H11" s="175"/>
      <c r="I11" s="176"/>
    </row>
    <row r="12" spans="1:9" ht="24">
      <c r="A12" s="166" t="s">
        <v>370</v>
      </c>
      <c r="B12" s="17" t="s">
        <v>371</v>
      </c>
      <c r="C12" s="15" t="s">
        <v>372</v>
      </c>
      <c r="D12" s="15" t="s">
        <v>373</v>
      </c>
      <c r="E12" s="15" t="s">
        <v>374</v>
      </c>
      <c r="F12" s="15" t="s">
        <v>372</v>
      </c>
      <c r="G12" s="166" t="s">
        <v>373</v>
      </c>
      <c r="H12" s="166"/>
      <c r="I12" s="15" t="s">
        <v>374</v>
      </c>
    </row>
    <row r="13" spans="1:9" ht="21.75" customHeight="1">
      <c r="A13" s="166"/>
      <c r="B13" s="166" t="s">
        <v>375</v>
      </c>
      <c r="C13" s="166" t="s">
        <v>376</v>
      </c>
      <c r="D13" s="16" t="s">
        <v>377</v>
      </c>
      <c r="E13" s="18"/>
      <c r="F13" s="166" t="s">
        <v>376</v>
      </c>
      <c r="G13" s="177" t="s">
        <v>377</v>
      </c>
      <c r="H13" s="177"/>
      <c r="I13" s="18"/>
    </row>
    <row r="14" spans="1:9" ht="21.75" customHeight="1">
      <c r="A14" s="166"/>
      <c r="B14" s="163"/>
      <c r="C14" s="166"/>
      <c r="D14" s="16" t="s">
        <v>378</v>
      </c>
      <c r="E14" s="18"/>
      <c r="F14" s="166"/>
      <c r="G14" s="177" t="s">
        <v>378</v>
      </c>
      <c r="H14" s="177"/>
      <c r="I14" s="18"/>
    </row>
    <row r="15" spans="1:9" ht="21.75" customHeight="1">
      <c r="A15" s="166"/>
      <c r="B15" s="163"/>
      <c r="C15" s="166"/>
      <c r="D15" s="16" t="s">
        <v>379</v>
      </c>
      <c r="E15" s="18"/>
      <c r="F15" s="166"/>
      <c r="G15" s="177" t="s">
        <v>379</v>
      </c>
      <c r="H15" s="177"/>
      <c r="I15" s="18"/>
    </row>
    <row r="16" spans="1:9" ht="21.75" customHeight="1">
      <c r="A16" s="166"/>
      <c r="B16" s="163"/>
      <c r="C16" s="166" t="s">
        <v>380</v>
      </c>
      <c r="D16" s="16" t="s">
        <v>377</v>
      </c>
      <c r="E16" s="18"/>
      <c r="F16" s="166" t="s">
        <v>380</v>
      </c>
      <c r="G16" s="177" t="s">
        <v>377</v>
      </c>
      <c r="H16" s="177"/>
      <c r="I16" s="18"/>
    </row>
    <row r="17" spans="1:9" ht="21.75" customHeight="1">
      <c r="A17" s="166"/>
      <c r="B17" s="163"/>
      <c r="C17" s="166"/>
      <c r="D17" s="16" t="s">
        <v>378</v>
      </c>
      <c r="E17" s="18"/>
      <c r="F17" s="166"/>
      <c r="G17" s="177" t="s">
        <v>378</v>
      </c>
      <c r="H17" s="177"/>
      <c r="I17" s="18"/>
    </row>
    <row r="18" spans="1:9" ht="21.75" customHeight="1">
      <c r="A18" s="166"/>
      <c r="B18" s="163"/>
      <c r="C18" s="166"/>
      <c r="D18" s="16" t="s">
        <v>379</v>
      </c>
      <c r="E18" s="18"/>
      <c r="F18" s="166"/>
      <c r="G18" s="177" t="s">
        <v>379</v>
      </c>
      <c r="H18" s="177"/>
      <c r="I18" s="18"/>
    </row>
    <row r="19" spans="1:9" ht="21.75" customHeight="1">
      <c r="A19" s="166"/>
      <c r="B19" s="163"/>
      <c r="C19" s="166" t="s">
        <v>381</v>
      </c>
      <c r="D19" s="16" t="s">
        <v>377</v>
      </c>
      <c r="E19" s="18"/>
      <c r="F19" s="166" t="s">
        <v>381</v>
      </c>
      <c r="G19" s="177" t="s">
        <v>377</v>
      </c>
      <c r="H19" s="177"/>
      <c r="I19" s="18"/>
    </row>
    <row r="20" spans="1:9" ht="21.75" customHeight="1">
      <c r="A20" s="166"/>
      <c r="B20" s="163"/>
      <c r="C20" s="166"/>
      <c r="D20" s="16" t="s">
        <v>378</v>
      </c>
      <c r="E20" s="18"/>
      <c r="F20" s="166"/>
      <c r="G20" s="177" t="s">
        <v>378</v>
      </c>
      <c r="H20" s="177"/>
      <c r="I20" s="18"/>
    </row>
    <row r="21" spans="1:9" ht="21.75" customHeight="1">
      <c r="A21" s="166"/>
      <c r="B21" s="163"/>
      <c r="C21" s="166"/>
      <c r="D21" s="16" t="s">
        <v>379</v>
      </c>
      <c r="E21" s="18"/>
      <c r="F21" s="166"/>
      <c r="G21" s="177" t="s">
        <v>379</v>
      </c>
      <c r="H21" s="177"/>
      <c r="I21" s="18"/>
    </row>
    <row r="22" spans="1:9" ht="21.75" customHeight="1">
      <c r="A22" s="166"/>
      <c r="B22" s="163"/>
      <c r="C22" s="166" t="s">
        <v>382</v>
      </c>
      <c r="D22" s="16" t="s">
        <v>377</v>
      </c>
      <c r="E22" s="18"/>
      <c r="F22" s="166" t="s">
        <v>382</v>
      </c>
      <c r="G22" s="177" t="s">
        <v>377</v>
      </c>
      <c r="H22" s="177"/>
      <c r="I22" s="18"/>
    </row>
    <row r="23" spans="1:9" ht="21.75" customHeight="1">
      <c r="A23" s="166"/>
      <c r="B23" s="163"/>
      <c r="C23" s="166"/>
      <c r="D23" s="16" t="s">
        <v>378</v>
      </c>
      <c r="E23" s="18"/>
      <c r="F23" s="166"/>
      <c r="G23" s="177" t="s">
        <v>378</v>
      </c>
      <c r="H23" s="177"/>
      <c r="I23" s="18"/>
    </row>
    <row r="24" spans="1:9" ht="21.75" customHeight="1">
      <c r="A24" s="166"/>
      <c r="B24" s="163"/>
      <c r="C24" s="166"/>
      <c r="D24" s="16" t="s">
        <v>379</v>
      </c>
      <c r="E24" s="18"/>
      <c r="F24" s="166"/>
      <c r="G24" s="177" t="s">
        <v>379</v>
      </c>
      <c r="H24" s="177"/>
      <c r="I24" s="18"/>
    </row>
    <row r="25" spans="1:9" ht="21.75" customHeight="1">
      <c r="A25" s="166"/>
      <c r="B25" s="163"/>
      <c r="C25" s="15" t="s">
        <v>383</v>
      </c>
      <c r="D25" s="18"/>
      <c r="E25" s="15"/>
      <c r="F25" s="15" t="s">
        <v>383</v>
      </c>
      <c r="G25" s="177"/>
      <c r="H25" s="177"/>
      <c r="I25" s="18"/>
    </row>
    <row r="26" spans="1:9" ht="21.75" customHeight="1">
      <c r="A26" s="166"/>
      <c r="B26" s="166" t="s">
        <v>384</v>
      </c>
      <c r="C26" s="166" t="s">
        <v>385</v>
      </c>
      <c r="D26" s="16" t="s">
        <v>377</v>
      </c>
      <c r="E26" s="18"/>
      <c r="F26" s="166" t="s">
        <v>385</v>
      </c>
      <c r="G26" s="177" t="s">
        <v>377</v>
      </c>
      <c r="H26" s="177"/>
      <c r="I26" s="18"/>
    </row>
    <row r="27" spans="1:9" ht="21.75" customHeight="1">
      <c r="A27" s="166"/>
      <c r="B27" s="163"/>
      <c r="C27" s="166"/>
      <c r="D27" s="16" t="s">
        <v>378</v>
      </c>
      <c r="E27" s="18"/>
      <c r="F27" s="166"/>
      <c r="G27" s="177" t="s">
        <v>378</v>
      </c>
      <c r="H27" s="177"/>
      <c r="I27" s="18"/>
    </row>
    <row r="28" spans="1:9" ht="21.75" customHeight="1">
      <c r="A28" s="166"/>
      <c r="B28" s="163"/>
      <c r="C28" s="166"/>
      <c r="D28" s="16" t="s">
        <v>379</v>
      </c>
      <c r="E28" s="18"/>
      <c r="F28" s="166"/>
      <c r="G28" s="177" t="s">
        <v>379</v>
      </c>
      <c r="H28" s="177"/>
      <c r="I28" s="18"/>
    </row>
    <row r="29" spans="1:9" ht="21.75" customHeight="1">
      <c r="A29" s="166"/>
      <c r="B29" s="163"/>
      <c r="C29" s="166" t="s">
        <v>386</v>
      </c>
      <c r="D29" s="16" t="s">
        <v>377</v>
      </c>
      <c r="E29" s="18"/>
      <c r="F29" s="166" t="s">
        <v>386</v>
      </c>
      <c r="G29" s="177" t="s">
        <v>377</v>
      </c>
      <c r="H29" s="177"/>
      <c r="I29" s="18"/>
    </row>
    <row r="30" spans="1:9" ht="21.75" customHeight="1">
      <c r="A30" s="166"/>
      <c r="B30" s="163"/>
      <c r="C30" s="166"/>
      <c r="D30" s="16" t="s">
        <v>378</v>
      </c>
      <c r="E30" s="18"/>
      <c r="F30" s="166"/>
      <c r="G30" s="177" t="s">
        <v>378</v>
      </c>
      <c r="H30" s="177"/>
      <c r="I30" s="18"/>
    </row>
    <row r="31" spans="1:9" ht="21.75" customHeight="1">
      <c r="A31" s="166"/>
      <c r="B31" s="163"/>
      <c r="C31" s="166"/>
      <c r="D31" s="16" t="s">
        <v>379</v>
      </c>
      <c r="E31" s="18"/>
      <c r="F31" s="166"/>
      <c r="G31" s="177" t="s">
        <v>379</v>
      </c>
      <c r="H31" s="177"/>
      <c r="I31" s="18"/>
    </row>
    <row r="32" spans="1:9" ht="21.75" customHeight="1">
      <c r="A32" s="166"/>
      <c r="B32" s="163"/>
      <c r="C32" s="166" t="s">
        <v>387</v>
      </c>
      <c r="D32" s="16" t="s">
        <v>377</v>
      </c>
      <c r="E32" s="18"/>
      <c r="F32" s="166" t="s">
        <v>387</v>
      </c>
      <c r="G32" s="177" t="s">
        <v>377</v>
      </c>
      <c r="H32" s="177"/>
      <c r="I32" s="18"/>
    </row>
    <row r="33" spans="1:9" ht="21.75" customHeight="1">
      <c r="A33" s="166"/>
      <c r="B33" s="163"/>
      <c r="C33" s="166"/>
      <c r="D33" s="16" t="s">
        <v>378</v>
      </c>
      <c r="E33" s="18"/>
      <c r="F33" s="166"/>
      <c r="G33" s="177" t="s">
        <v>378</v>
      </c>
      <c r="H33" s="177"/>
      <c r="I33" s="18"/>
    </row>
    <row r="34" spans="1:9" ht="21.75" customHeight="1">
      <c r="A34" s="166"/>
      <c r="B34" s="163"/>
      <c r="C34" s="166"/>
      <c r="D34" s="16" t="s">
        <v>379</v>
      </c>
      <c r="E34" s="18"/>
      <c r="F34" s="166"/>
      <c r="G34" s="177" t="s">
        <v>379</v>
      </c>
      <c r="H34" s="177"/>
      <c r="I34" s="18"/>
    </row>
    <row r="35" spans="1:9" ht="21.75" customHeight="1">
      <c r="A35" s="166"/>
      <c r="B35" s="163"/>
      <c r="C35" s="166" t="s">
        <v>388</v>
      </c>
      <c r="D35" s="16" t="s">
        <v>377</v>
      </c>
      <c r="E35" s="18"/>
      <c r="F35" s="166" t="s">
        <v>388</v>
      </c>
      <c r="G35" s="177" t="s">
        <v>377</v>
      </c>
      <c r="H35" s="177"/>
      <c r="I35" s="18"/>
    </row>
    <row r="36" spans="1:9" ht="21.75" customHeight="1">
      <c r="A36" s="166"/>
      <c r="B36" s="163"/>
      <c r="C36" s="166"/>
      <c r="D36" s="16" t="s">
        <v>378</v>
      </c>
      <c r="E36" s="18"/>
      <c r="F36" s="166"/>
      <c r="G36" s="177" t="s">
        <v>378</v>
      </c>
      <c r="H36" s="177"/>
      <c r="I36" s="18"/>
    </row>
    <row r="37" spans="1:9" ht="21.75" customHeight="1">
      <c r="A37" s="166"/>
      <c r="B37" s="163"/>
      <c r="C37" s="166"/>
      <c r="D37" s="16" t="s">
        <v>379</v>
      </c>
      <c r="E37" s="18"/>
      <c r="F37" s="166"/>
      <c r="G37" s="177" t="s">
        <v>379</v>
      </c>
      <c r="H37" s="177"/>
      <c r="I37" s="18"/>
    </row>
    <row r="38" spans="1:9" ht="21.75" customHeight="1">
      <c r="A38" s="166"/>
      <c r="B38" s="163"/>
      <c r="C38" s="15" t="s">
        <v>383</v>
      </c>
      <c r="D38" s="18"/>
      <c r="E38" s="18"/>
      <c r="F38" s="15" t="s">
        <v>383</v>
      </c>
      <c r="G38" s="177"/>
      <c r="H38" s="177"/>
      <c r="I38" s="18"/>
    </row>
    <row r="39" spans="1:9" ht="21.75" customHeight="1">
      <c r="A39" s="166"/>
      <c r="B39" s="166" t="s">
        <v>389</v>
      </c>
      <c r="C39" s="166" t="s">
        <v>390</v>
      </c>
      <c r="D39" s="16" t="s">
        <v>377</v>
      </c>
      <c r="E39" s="14"/>
      <c r="F39" s="166" t="s">
        <v>390</v>
      </c>
      <c r="G39" s="177" t="s">
        <v>377</v>
      </c>
      <c r="H39" s="177"/>
      <c r="I39" s="18"/>
    </row>
    <row r="40" spans="1:9" ht="21.75" customHeight="1">
      <c r="A40" s="166"/>
      <c r="B40" s="166"/>
      <c r="C40" s="166"/>
      <c r="D40" s="16" t="s">
        <v>378</v>
      </c>
      <c r="E40" s="15"/>
      <c r="F40" s="166"/>
      <c r="G40" s="177" t="s">
        <v>378</v>
      </c>
      <c r="H40" s="177"/>
      <c r="I40" s="18"/>
    </row>
    <row r="41" spans="1:9" ht="21.75" customHeight="1">
      <c r="A41" s="166"/>
      <c r="B41" s="166"/>
      <c r="C41" s="166"/>
      <c r="D41" s="16" t="s">
        <v>379</v>
      </c>
      <c r="E41" s="15"/>
      <c r="F41" s="166"/>
      <c r="G41" s="177" t="s">
        <v>379</v>
      </c>
      <c r="H41" s="177"/>
      <c r="I41" s="18"/>
    </row>
    <row r="42" spans="1:9" ht="21.75" customHeight="1">
      <c r="A42" s="166"/>
      <c r="B42" s="166"/>
      <c r="C42" s="15" t="s">
        <v>383</v>
      </c>
      <c r="D42" s="18"/>
      <c r="E42" s="15"/>
      <c r="F42" s="15" t="s">
        <v>383</v>
      </c>
      <c r="G42" s="177"/>
      <c r="H42" s="177"/>
      <c r="I42" s="18"/>
    </row>
    <row r="43" spans="1:9" ht="21" customHeight="1">
      <c r="A43" s="178" t="s">
        <v>391</v>
      </c>
      <c r="B43" s="178"/>
      <c r="C43" s="178"/>
      <c r="D43" s="178"/>
      <c r="E43" s="178"/>
      <c r="F43" s="178"/>
      <c r="G43" s="178"/>
      <c r="H43" s="178"/>
      <c r="I43" s="178"/>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landscape" paperSize="9" scale="52"/>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47</v>
      </c>
      <c r="B1" s="21"/>
      <c r="C1" s="21"/>
      <c r="D1" s="21"/>
    </row>
    <row r="2" spans="1:8" ht="23.25" customHeight="1">
      <c r="A2" s="159" t="s">
        <v>48</v>
      </c>
      <c r="B2" s="159"/>
      <c r="C2" s="159"/>
      <c r="D2" s="159"/>
      <c r="E2" s="159"/>
      <c r="F2" s="159"/>
      <c r="G2" s="159"/>
      <c r="H2" s="159"/>
    </row>
    <row r="3" spans="1:8" ht="18" customHeight="1">
      <c r="A3" s="160"/>
      <c r="B3" s="160"/>
      <c r="C3" s="160"/>
      <c r="D3" s="160"/>
      <c r="E3" s="160"/>
      <c r="F3" s="160"/>
      <c r="G3" s="160"/>
      <c r="H3" s="160"/>
    </row>
    <row r="4" spans="1:4" s="19" customFormat="1" ht="17.25" customHeight="1">
      <c r="A4" s="22"/>
      <c r="B4" s="22"/>
      <c r="C4" s="22"/>
      <c r="D4" s="22"/>
    </row>
    <row r="5" spans="1:8" ht="21.75" customHeight="1">
      <c r="A5" s="166" t="s">
        <v>392</v>
      </c>
      <c r="B5" s="166"/>
      <c r="C5" s="166"/>
      <c r="D5" s="166"/>
      <c r="E5" s="166"/>
      <c r="F5" s="166"/>
      <c r="G5" s="166"/>
      <c r="H5" s="166"/>
    </row>
    <row r="6" spans="1:8" ht="21.75" customHeight="1">
      <c r="A6" s="166" t="s">
        <v>393</v>
      </c>
      <c r="B6" s="166" t="s">
        <v>394</v>
      </c>
      <c r="C6" s="166"/>
      <c r="D6" s="163" t="s">
        <v>395</v>
      </c>
      <c r="E6" s="163"/>
      <c r="F6" s="163" t="s">
        <v>396</v>
      </c>
      <c r="G6" s="163"/>
      <c r="H6" s="163"/>
    </row>
    <row r="7" spans="1:8" ht="21.75" customHeight="1">
      <c r="A7" s="166"/>
      <c r="B7" s="166"/>
      <c r="C7" s="166"/>
      <c r="D7" s="163"/>
      <c r="E7" s="163"/>
      <c r="F7" s="14" t="s">
        <v>397</v>
      </c>
      <c r="G7" s="14" t="s">
        <v>398</v>
      </c>
      <c r="H7" s="14" t="s">
        <v>399</v>
      </c>
    </row>
    <row r="8" spans="1:8" ht="21.75" customHeight="1">
      <c r="A8" s="166"/>
      <c r="B8" s="166" t="s">
        <v>400</v>
      </c>
      <c r="C8" s="166"/>
      <c r="D8" s="166"/>
      <c r="E8" s="166"/>
      <c r="F8" s="18"/>
      <c r="G8" s="18"/>
      <c r="H8" s="18"/>
    </row>
    <row r="9" spans="1:8" ht="21.75" customHeight="1">
      <c r="A9" s="166"/>
      <c r="B9" s="166" t="s">
        <v>401</v>
      </c>
      <c r="C9" s="166"/>
      <c r="D9" s="166"/>
      <c r="E9" s="166"/>
      <c r="F9" s="18"/>
      <c r="G9" s="18"/>
      <c r="H9" s="18"/>
    </row>
    <row r="10" spans="1:8" ht="21.75" customHeight="1">
      <c r="A10" s="166"/>
      <c r="B10" s="166" t="s">
        <v>402</v>
      </c>
      <c r="C10" s="166"/>
      <c r="D10" s="166"/>
      <c r="E10" s="166"/>
      <c r="F10" s="18"/>
      <c r="G10" s="18"/>
      <c r="H10" s="18"/>
    </row>
    <row r="11" spans="1:8" ht="21.75" customHeight="1">
      <c r="A11" s="166"/>
      <c r="B11" s="166" t="s">
        <v>383</v>
      </c>
      <c r="C11" s="166"/>
      <c r="D11" s="166"/>
      <c r="E11" s="166"/>
      <c r="F11" s="18"/>
      <c r="G11" s="18"/>
      <c r="H11" s="18"/>
    </row>
    <row r="12" spans="1:8" ht="21.75" customHeight="1">
      <c r="A12" s="166"/>
      <c r="B12" s="166" t="s">
        <v>403</v>
      </c>
      <c r="C12" s="166"/>
      <c r="D12" s="166"/>
      <c r="E12" s="163"/>
      <c r="F12" s="18"/>
      <c r="G12" s="18"/>
      <c r="H12" s="18"/>
    </row>
    <row r="13" spans="1:8" ht="73.5" customHeight="1">
      <c r="A13" s="14" t="s">
        <v>404</v>
      </c>
      <c r="B13" s="189" t="s">
        <v>369</v>
      </c>
      <c r="C13" s="190"/>
      <c r="D13" s="190"/>
      <c r="E13" s="190"/>
      <c r="F13" s="190"/>
      <c r="G13" s="190"/>
      <c r="H13" s="190"/>
    </row>
    <row r="14" spans="1:8" ht="21.75" customHeight="1">
      <c r="A14" s="166" t="s">
        <v>405</v>
      </c>
      <c r="B14" s="14" t="s">
        <v>406</v>
      </c>
      <c r="C14" s="163" t="s">
        <v>372</v>
      </c>
      <c r="D14" s="163"/>
      <c r="E14" s="163" t="s">
        <v>373</v>
      </c>
      <c r="F14" s="163"/>
      <c r="G14" s="163" t="s">
        <v>374</v>
      </c>
      <c r="H14" s="163"/>
    </row>
    <row r="15" spans="1:8" ht="21.75" customHeight="1">
      <c r="A15" s="163"/>
      <c r="B15" s="163" t="s">
        <v>407</v>
      </c>
      <c r="C15" s="163" t="s">
        <v>376</v>
      </c>
      <c r="D15" s="163"/>
      <c r="E15" s="177" t="s">
        <v>377</v>
      </c>
      <c r="F15" s="191"/>
      <c r="G15" s="191"/>
      <c r="H15" s="191"/>
    </row>
    <row r="16" spans="1:8" ht="21.75" customHeight="1">
      <c r="A16" s="163"/>
      <c r="B16" s="163"/>
      <c r="C16" s="163"/>
      <c r="D16" s="163"/>
      <c r="E16" s="177" t="s">
        <v>378</v>
      </c>
      <c r="F16" s="191"/>
      <c r="G16" s="191"/>
      <c r="H16" s="191"/>
    </row>
    <row r="17" spans="1:8" ht="21.75" customHeight="1">
      <c r="A17" s="163"/>
      <c r="B17" s="163"/>
      <c r="C17" s="163"/>
      <c r="D17" s="163"/>
      <c r="E17" s="177" t="s">
        <v>379</v>
      </c>
      <c r="F17" s="191"/>
      <c r="G17" s="191"/>
      <c r="H17" s="191"/>
    </row>
    <row r="18" spans="1:8" ht="21.75" customHeight="1">
      <c r="A18" s="163"/>
      <c r="B18" s="163"/>
      <c r="C18" s="166" t="s">
        <v>380</v>
      </c>
      <c r="D18" s="166"/>
      <c r="E18" s="177" t="s">
        <v>377</v>
      </c>
      <c r="F18" s="191"/>
      <c r="G18" s="191"/>
      <c r="H18" s="191"/>
    </row>
    <row r="19" spans="1:8" ht="21.75" customHeight="1">
      <c r="A19" s="163"/>
      <c r="B19" s="163"/>
      <c r="C19" s="166"/>
      <c r="D19" s="166"/>
      <c r="E19" s="177" t="s">
        <v>378</v>
      </c>
      <c r="F19" s="191"/>
      <c r="G19" s="192"/>
      <c r="H19" s="192"/>
    </row>
    <row r="20" spans="1:8" ht="21.75" customHeight="1">
      <c r="A20" s="163"/>
      <c r="B20" s="163"/>
      <c r="C20" s="166"/>
      <c r="D20" s="166"/>
      <c r="E20" s="177" t="s">
        <v>379</v>
      </c>
      <c r="F20" s="193"/>
      <c r="G20" s="191"/>
      <c r="H20" s="191"/>
    </row>
    <row r="21" spans="1:8" ht="21.75" customHeight="1">
      <c r="A21" s="163"/>
      <c r="B21" s="163"/>
      <c r="C21" s="166" t="s">
        <v>381</v>
      </c>
      <c r="D21" s="166"/>
      <c r="E21" s="177" t="s">
        <v>377</v>
      </c>
      <c r="F21" s="193"/>
      <c r="G21" s="191"/>
      <c r="H21" s="191"/>
    </row>
    <row r="22" spans="1:8" ht="21.75" customHeight="1">
      <c r="A22" s="163"/>
      <c r="B22" s="163"/>
      <c r="C22" s="166"/>
      <c r="D22" s="166"/>
      <c r="E22" s="177" t="s">
        <v>378</v>
      </c>
      <c r="F22" s="191"/>
      <c r="G22" s="194"/>
      <c r="H22" s="194"/>
    </row>
    <row r="23" spans="1:8" ht="21.75" customHeight="1">
      <c r="A23" s="163"/>
      <c r="B23" s="163"/>
      <c r="C23" s="166"/>
      <c r="D23" s="166"/>
      <c r="E23" s="177" t="s">
        <v>379</v>
      </c>
      <c r="F23" s="191"/>
      <c r="G23" s="191"/>
      <c r="H23" s="191"/>
    </row>
    <row r="24" spans="1:8" ht="21.75" customHeight="1">
      <c r="A24" s="163"/>
      <c r="B24" s="163"/>
      <c r="C24" s="166" t="s">
        <v>382</v>
      </c>
      <c r="D24" s="166"/>
      <c r="E24" s="177" t="s">
        <v>377</v>
      </c>
      <c r="F24" s="191"/>
      <c r="G24" s="191"/>
      <c r="H24" s="191"/>
    </row>
    <row r="25" spans="1:8" ht="21.75" customHeight="1">
      <c r="A25" s="163"/>
      <c r="B25" s="163"/>
      <c r="C25" s="166"/>
      <c r="D25" s="166"/>
      <c r="E25" s="177" t="s">
        <v>378</v>
      </c>
      <c r="F25" s="191"/>
      <c r="G25" s="191"/>
      <c r="H25" s="191"/>
    </row>
    <row r="26" spans="1:8" ht="21.75" customHeight="1">
      <c r="A26" s="163"/>
      <c r="B26" s="163"/>
      <c r="C26" s="166"/>
      <c r="D26" s="166"/>
      <c r="E26" s="177" t="s">
        <v>379</v>
      </c>
      <c r="F26" s="191"/>
      <c r="G26" s="191"/>
      <c r="H26" s="191"/>
    </row>
    <row r="27" spans="1:8" ht="21.75" customHeight="1">
      <c r="A27" s="163"/>
      <c r="B27" s="163"/>
      <c r="C27" s="166" t="s">
        <v>383</v>
      </c>
      <c r="D27" s="166"/>
      <c r="E27" s="191"/>
      <c r="F27" s="191"/>
      <c r="G27" s="191"/>
      <c r="H27" s="191"/>
    </row>
    <row r="28" spans="1:8" ht="21.75" customHeight="1">
      <c r="A28" s="163"/>
      <c r="B28" s="163" t="s">
        <v>408</v>
      </c>
      <c r="C28" s="166" t="s">
        <v>385</v>
      </c>
      <c r="D28" s="166"/>
      <c r="E28" s="177" t="s">
        <v>377</v>
      </c>
      <c r="F28" s="191"/>
      <c r="G28" s="191"/>
      <c r="H28" s="191"/>
    </row>
    <row r="29" spans="1:8" ht="21.75" customHeight="1">
      <c r="A29" s="163"/>
      <c r="B29" s="163"/>
      <c r="C29" s="166"/>
      <c r="D29" s="166"/>
      <c r="E29" s="177" t="s">
        <v>378</v>
      </c>
      <c r="F29" s="191"/>
      <c r="G29" s="191"/>
      <c r="H29" s="191"/>
    </row>
    <row r="30" spans="1:8" ht="21.75" customHeight="1">
      <c r="A30" s="163"/>
      <c r="B30" s="163"/>
      <c r="C30" s="166"/>
      <c r="D30" s="166"/>
      <c r="E30" s="177" t="s">
        <v>379</v>
      </c>
      <c r="F30" s="191"/>
      <c r="G30" s="191"/>
      <c r="H30" s="191"/>
    </row>
    <row r="31" spans="1:8" ht="21.75" customHeight="1">
      <c r="A31" s="163"/>
      <c r="B31" s="163"/>
      <c r="C31" s="166" t="s">
        <v>386</v>
      </c>
      <c r="D31" s="166"/>
      <c r="E31" s="177" t="s">
        <v>377</v>
      </c>
      <c r="F31" s="191"/>
      <c r="G31" s="191"/>
      <c r="H31" s="191"/>
    </row>
    <row r="32" spans="1:8" ht="21.75" customHeight="1">
      <c r="A32" s="163"/>
      <c r="B32" s="163"/>
      <c r="C32" s="166"/>
      <c r="D32" s="166"/>
      <c r="E32" s="177" t="s">
        <v>378</v>
      </c>
      <c r="F32" s="191"/>
      <c r="G32" s="191"/>
      <c r="H32" s="191"/>
    </row>
    <row r="33" spans="1:8" ht="21.75" customHeight="1">
      <c r="A33" s="163"/>
      <c r="B33" s="163"/>
      <c r="C33" s="166"/>
      <c r="D33" s="166"/>
      <c r="E33" s="177" t="s">
        <v>379</v>
      </c>
      <c r="F33" s="191"/>
      <c r="G33" s="191"/>
      <c r="H33" s="191"/>
    </row>
    <row r="34" spans="1:8" ht="21.75" customHeight="1">
      <c r="A34" s="163"/>
      <c r="B34" s="163"/>
      <c r="C34" s="166" t="s">
        <v>387</v>
      </c>
      <c r="D34" s="166"/>
      <c r="E34" s="177" t="s">
        <v>377</v>
      </c>
      <c r="F34" s="191"/>
      <c r="G34" s="191"/>
      <c r="H34" s="191"/>
    </row>
    <row r="35" spans="1:8" ht="21.75" customHeight="1">
      <c r="A35" s="163"/>
      <c r="B35" s="163"/>
      <c r="C35" s="166"/>
      <c r="D35" s="166"/>
      <c r="E35" s="177" t="s">
        <v>378</v>
      </c>
      <c r="F35" s="191"/>
      <c r="G35" s="191"/>
      <c r="H35" s="191"/>
    </row>
    <row r="36" spans="1:8" ht="21.75" customHeight="1">
      <c r="A36" s="163"/>
      <c r="B36" s="163"/>
      <c r="C36" s="166"/>
      <c r="D36" s="166"/>
      <c r="E36" s="177" t="s">
        <v>379</v>
      </c>
      <c r="F36" s="191"/>
      <c r="G36" s="191"/>
      <c r="H36" s="191"/>
    </row>
    <row r="37" spans="1:8" ht="21.75" customHeight="1">
      <c r="A37" s="163"/>
      <c r="B37" s="163"/>
      <c r="C37" s="166" t="s">
        <v>388</v>
      </c>
      <c r="D37" s="166"/>
      <c r="E37" s="177" t="s">
        <v>377</v>
      </c>
      <c r="F37" s="191"/>
      <c r="G37" s="191"/>
      <c r="H37" s="191"/>
    </row>
    <row r="38" spans="1:8" ht="21.75" customHeight="1">
      <c r="A38" s="163"/>
      <c r="B38" s="163"/>
      <c r="C38" s="166"/>
      <c r="D38" s="166"/>
      <c r="E38" s="177" t="s">
        <v>378</v>
      </c>
      <c r="F38" s="191"/>
      <c r="G38" s="191"/>
      <c r="H38" s="191"/>
    </row>
    <row r="39" spans="1:8" ht="21.75" customHeight="1">
      <c r="A39" s="163"/>
      <c r="B39" s="163"/>
      <c r="C39" s="166"/>
      <c r="D39" s="166"/>
      <c r="E39" s="177" t="s">
        <v>379</v>
      </c>
      <c r="F39" s="191"/>
      <c r="G39" s="191"/>
      <c r="H39" s="191"/>
    </row>
    <row r="40" spans="1:8" ht="21.75" customHeight="1">
      <c r="A40" s="163"/>
      <c r="B40" s="163"/>
      <c r="C40" s="166" t="s">
        <v>383</v>
      </c>
      <c r="D40" s="166"/>
      <c r="E40" s="191"/>
      <c r="F40" s="191"/>
      <c r="G40" s="191"/>
      <c r="H40" s="191"/>
    </row>
    <row r="41" spans="1:8" ht="21.75" customHeight="1">
      <c r="A41" s="163"/>
      <c r="B41" s="166" t="s">
        <v>409</v>
      </c>
      <c r="C41" s="166" t="s">
        <v>390</v>
      </c>
      <c r="D41" s="166"/>
      <c r="E41" s="177" t="s">
        <v>377</v>
      </c>
      <c r="F41" s="191"/>
      <c r="G41" s="191"/>
      <c r="H41" s="191"/>
    </row>
    <row r="42" spans="1:8" ht="21.75" customHeight="1">
      <c r="A42" s="163"/>
      <c r="B42" s="166"/>
      <c r="C42" s="166"/>
      <c r="D42" s="166"/>
      <c r="E42" s="177" t="s">
        <v>378</v>
      </c>
      <c r="F42" s="191"/>
      <c r="G42" s="191"/>
      <c r="H42" s="191"/>
    </row>
    <row r="43" spans="1:8" ht="21.75" customHeight="1">
      <c r="A43" s="163"/>
      <c r="B43" s="166"/>
      <c r="C43" s="166"/>
      <c r="D43" s="166"/>
      <c r="E43" s="177" t="s">
        <v>379</v>
      </c>
      <c r="F43" s="191"/>
      <c r="G43" s="191"/>
      <c r="H43" s="191"/>
    </row>
    <row r="44" spans="1:8" ht="21.75" customHeight="1">
      <c r="A44" s="163"/>
      <c r="B44" s="166"/>
      <c r="C44" s="166" t="s">
        <v>383</v>
      </c>
      <c r="D44" s="166"/>
      <c r="E44" s="191"/>
      <c r="F44" s="191"/>
      <c r="G44" s="191"/>
      <c r="H44" s="191"/>
    </row>
    <row r="45" spans="1:8" s="20" customFormat="1" ht="24" customHeight="1">
      <c r="A45" s="178" t="s">
        <v>410</v>
      </c>
      <c r="B45" s="178"/>
      <c r="C45" s="178"/>
      <c r="D45" s="178"/>
      <c r="E45" s="178"/>
      <c r="F45" s="178"/>
      <c r="G45" s="178"/>
      <c r="H45" s="178"/>
    </row>
  </sheetData>
  <sheetProtection/>
  <mergeCells count="98">
    <mergeCell ref="C37:D39"/>
    <mergeCell ref="C41:D43"/>
    <mergeCell ref="C18:D20"/>
    <mergeCell ref="C21:D23"/>
    <mergeCell ref="C24:D26"/>
    <mergeCell ref="C28:D30"/>
    <mergeCell ref="C31:D33"/>
    <mergeCell ref="C34:D36"/>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C27:D27"/>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C15:D17"/>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landscape" paperSize="9" scale="52"/>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E9" sqref="E9"/>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50</v>
      </c>
      <c r="B1" s="10"/>
      <c r="C1" s="10"/>
      <c r="D1" s="10"/>
    </row>
    <row r="2" spans="1:9" ht="33.75" customHeight="1">
      <c r="A2" s="159" t="s">
        <v>51</v>
      </c>
      <c r="B2" s="159"/>
      <c r="C2" s="159"/>
      <c r="D2" s="159"/>
      <c r="E2" s="159"/>
      <c r="F2" s="159"/>
      <c r="G2" s="159"/>
      <c r="H2" s="159"/>
      <c r="I2" s="159"/>
    </row>
    <row r="3" spans="1:9" ht="14.25" customHeight="1">
      <c r="A3" s="160"/>
      <c r="B3" s="160"/>
      <c r="C3" s="160"/>
      <c r="D3" s="160"/>
      <c r="E3" s="160"/>
      <c r="F3" s="160"/>
      <c r="G3" s="160"/>
      <c r="H3" s="160"/>
      <c r="I3" s="160"/>
    </row>
    <row r="4" spans="1:4" ht="21.75" customHeight="1">
      <c r="A4" s="11"/>
      <c r="B4" s="12"/>
      <c r="C4" s="13"/>
      <c r="D4" s="13"/>
    </row>
    <row r="5" spans="1:9" ht="21.75" customHeight="1">
      <c r="A5" s="161" t="s">
        <v>357</v>
      </c>
      <c r="B5" s="162"/>
      <c r="C5" s="162"/>
      <c r="D5" s="163"/>
      <c r="E5" s="163"/>
      <c r="F5" s="163"/>
      <c r="G5" s="163"/>
      <c r="H5" s="163"/>
      <c r="I5" s="163"/>
    </row>
    <row r="6" spans="1:9" ht="21.75" customHeight="1">
      <c r="A6" s="164" t="s">
        <v>358</v>
      </c>
      <c r="B6" s="165"/>
      <c r="C6" s="165"/>
      <c r="D6" s="166"/>
      <c r="E6" s="166"/>
      <c r="F6" s="164" t="s">
        <v>359</v>
      </c>
      <c r="G6" s="167"/>
      <c r="H6" s="163"/>
      <c r="I6" s="163"/>
    </row>
    <row r="7" spans="1:9" ht="21.75" customHeight="1">
      <c r="A7" s="180" t="s">
        <v>360</v>
      </c>
      <c r="B7" s="181"/>
      <c r="C7" s="182"/>
      <c r="D7" s="16" t="s">
        <v>361</v>
      </c>
      <c r="E7" s="16"/>
      <c r="F7" s="168" t="s">
        <v>362</v>
      </c>
      <c r="G7" s="169"/>
      <c r="H7" s="170"/>
      <c r="I7" s="171"/>
    </row>
    <row r="8" spans="1:9" ht="21.75" customHeight="1">
      <c r="A8" s="183"/>
      <c r="B8" s="184"/>
      <c r="C8" s="185"/>
      <c r="D8" s="16" t="s">
        <v>363</v>
      </c>
      <c r="E8" s="16"/>
      <c r="F8" s="168" t="s">
        <v>363</v>
      </c>
      <c r="G8" s="169"/>
      <c r="H8" s="170"/>
      <c r="I8" s="171"/>
    </row>
    <row r="9" spans="1:9" ht="21.75" customHeight="1">
      <c r="A9" s="186"/>
      <c r="B9" s="187"/>
      <c r="C9" s="188"/>
      <c r="D9" s="16" t="s">
        <v>364</v>
      </c>
      <c r="E9" s="16"/>
      <c r="F9" s="168" t="s">
        <v>365</v>
      </c>
      <c r="G9" s="169"/>
      <c r="H9" s="170"/>
      <c r="I9" s="171"/>
    </row>
    <row r="10" spans="1:9" ht="21.75" customHeight="1">
      <c r="A10" s="163" t="s">
        <v>366</v>
      </c>
      <c r="B10" s="166" t="s">
        <v>367</v>
      </c>
      <c r="C10" s="166"/>
      <c r="D10" s="166"/>
      <c r="E10" s="166"/>
      <c r="F10" s="164" t="s">
        <v>368</v>
      </c>
      <c r="G10" s="165"/>
      <c r="H10" s="165"/>
      <c r="I10" s="167"/>
    </row>
    <row r="11" spans="1:9" ht="100.5" customHeight="1">
      <c r="A11" s="179"/>
      <c r="B11" s="172" t="s">
        <v>369</v>
      </c>
      <c r="C11" s="172"/>
      <c r="D11" s="172"/>
      <c r="E11" s="172"/>
      <c r="F11" s="173" t="s">
        <v>369</v>
      </c>
      <c r="G11" s="174"/>
      <c r="H11" s="175"/>
      <c r="I11" s="176"/>
    </row>
    <row r="12" spans="1:9" ht="24">
      <c r="A12" s="166" t="s">
        <v>370</v>
      </c>
      <c r="B12" s="17" t="s">
        <v>371</v>
      </c>
      <c r="C12" s="15" t="s">
        <v>372</v>
      </c>
      <c r="D12" s="15" t="s">
        <v>373</v>
      </c>
      <c r="E12" s="15" t="s">
        <v>374</v>
      </c>
      <c r="F12" s="15" t="s">
        <v>372</v>
      </c>
      <c r="G12" s="166" t="s">
        <v>373</v>
      </c>
      <c r="H12" s="166"/>
      <c r="I12" s="15" t="s">
        <v>374</v>
      </c>
    </row>
    <row r="13" spans="1:9" ht="21.75" customHeight="1">
      <c r="A13" s="166"/>
      <c r="B13" s="166" t="s">
        <v>375</v>
      </c>
      <c r="C13" s="166" t="s">
        <v>376</v>
      </c>
      <c r="D13" s="16" t="s">
        <v>377</v>
      </c>
      <c r="E13" s="18"/>
      <c r="F13" s="166" t="s">
        <v>376</v>
      </c>
      <c r="G13" s="177" t="s">
        <v>377</v>
      </c>
      <c r="H13" s="177"/>
      <c r="I13" s="18"/>
    </row>
    <row r="14" spans="1:9" ht="21.75" customHeight="1">
      <c r="A14" s="166"/>
      <c r="B14" s="163"/>
      <c r="C14" s="166"/>
      <c r="D14" s="16" t="s">
        <v>378</v>
      </c>
      <c r="E14" s="18"/>
      <c r="F14" s="166"/>
      <c r="G14" s="177" t="s">
        <v>378</v>
      </c>
      <c r="H14" s="177"/>
      <c r="I14" s="18"/>
    </row>
    <row r="15" spans="1:9" ht="21.75" customHeight="1">
      <c r="A15" s="166"/>
      <c r="B15" s="163"/>
      <c r="C15" s="166"/>
      <c r="D15" s="16" t="s">
        <v>379</v>
      </c>
      <c r="E15" s="18"/>
      <c r="F15" s="166"/>
      <c r="G15" s="177" t="s">
        <v>379</v>
      </c>
      <c r="H15" s="177"/>
      <c r="I15" s="18"/>
    </row>
    <row r="16" spans="1:9" ht="21.75" customHeight="1">
      <c r="A16" s="166"/>
      <c r="B16" s="163"/>
      <c r="C16" s="166" t="s">
        <v>380</v>
      </c>
      <c r="D16" s="16" t="s">
        <v>377</v>
      </c>
      <c r="E16" s="18"/>
      <c r="F16" s="166" t="s">
        <v>380</v>
      </c>
      <c r="G16" s="177" t="s">
        <v>377</v>
      </c>
      <c r="H16" s="177"/>
      <c r="I16" s="18"/>
    </row>
    <row r="17" spans="1:9" ht="21.75" customHeight="1">
      <c r="A17" s="166"/>
      <c r="B17" s="163"/>
      <c r="C17" s="166"/>
      <c r="D17" s="16" t="s">
        <v>378</v>
      </c>
      <c r="E17" s="18"/>
      <c r="F17" s="166"/>
      <c r="G17" s="177" t="s">
        <v>378</v>
      </c>
      <c r="H17" s="177"/>
      <c r="I17" s="18"/>
    </row>
    <row r="18" spans="1:9" ht="21.75" customHeight="1">
      <c r="A18" s="166"/>
      <c r="B18" s="163"/>
      <c r="C18" s="166"/>
      <c r="D18" s="16" t="s">
        <v>379</v>
      </c>
      <c r="E18" s="18"/>
      <c r="F18" s="166"/>
      <c r="G18" s="177" t="s">
        <v>379</v>
      </c>
      <c r="H18" s="177"/>
      <c r="I18" s="18"/>
    </row>
    <row r="19" spans="1:9" ht="21.75" customHeight="1">
      <c r="A19" s="166"/>
      <c r="B19" s="163"/>
      <c r="C19" s="166" t="s">
        <v>381</v>
      </c>
      <c r="D19" s="16" t="s">
        <v>377</v>
      </c>
      <c r="E19" s="18"/>
      <c r="F19" s="166" t="s">
        <v>381</v>
      </c>
      <c r="G19" s="177" t="s">
        <v>377</v>
      </c>
      <c r="H19" s="177"/>
      <c r="I19" s="18"/>
    </row>
    <row r="20" spans="1:9" ht="21.75" customHeight="1">
      <c r="A20" s="166"/>
      <c r="B20" s="163"/>
      <c r="C20" s="166"/>
      <c r="D20" s="16" t="s">
        <v>378</v>
      </c>
      <c r="E20" s="18"/>
      <c r="F20" s="166"/>
      <c r="G20" s="177" t="s">
        <v>378</v>
      </c>
      <c r="H20" s="177"/>
      <c r="I20" s="18"/>
    </row>
    <row r="21" spans="1:9" ht="21.75" customHeight="1">
      <c r="A21" s="166"/>
      <c r="B21" s="163"/>
      <c r="C21" s="166"/>
      <c r="D21" s="16" t="s">
        <v>379</v>
      </c>
      <c r="E21" s="18"/>
      <c r="F21" s="166"/>
      <c r="G21" s="177" t="s">
        <v>379</v>
      </c>
      <c r="H21" s="177"/>
      <c r="I21" s="18"/>
    </row>
    <row r="22" spans="1:9" ht="21.75" customHeight="1">
      <c r="A22" s="166"/>
      <c r="B22" s="163"/>
      <c r="C22" s="166" t="s">
        <v>382</v>
      </c>
      <c r="D22" s="16" t="s">
        <v>377</v>
      </c>
      <c r="E22" s="18"/>
      <c r="F22" s="166" t="s">
        <v>382</v>
      </c>
      <c r="G22" s="177" t="s">
        <v>377</v>
      </c>
      <c r="H22" s="177"/>
      <c r="I22" s="18"/>
    </row>
    <row r="23" spans="1:9" ht="21.75" customHeight="1">
      <c r="A23" s="166"/>
      <c r="B23" s="163"/>
      <c r="C23" s="166"/>
      <c r="D23" s="16" t="s">
        <v>378</v>
      </c>
      <c r="E23" s="18"/>
      <c r="F23" s="166"/>
      <c r="G23" s="177" t="s">
        <v>378</v>
      </c>
      <c r="H23" s="177"/>
      <c r="I23" s="18"/>
    </row>
    <row r="24" spans="1:9" ht="21.75" customHeight="1">
      <c r="A24" s="166"/>
      <c r="B24" s="163"/>
      <c r="C24" s="166"/>
      <c r="D24" s="16" t="s">
        <v>379</v>
      </c>
      <c r="E24" s="18"/>
      <c r="F24" s="166"/>
      <c r="G24" s="177" t="s">
        <v>379</v>
      </c>
      <c r="H24" s="177"/>
      <c r="I24" s="18"/>
    </row>
    <row r="25" spans="1:9" ht="21.75" customHeight="1">
      <c r="A25" s="166"/>
      <c r="B25" s="163"/>
      <c r="C25" s="15" t="s">
        <v>383</v>
      </c>
      <c r="D25" s="18"/>
      <c r="E25" s="15"/>
      <c r="F25" s="15" t="s">
        <v>383</v>
      </c>
      <c r="G25" s="177"/>
      <c r="H25" s="177"/>
      <c r="I25" s="18"/>
    </row>
    <row r="26" spans="1:9" ht="21.75" customHeight="1">
      <c r="A26" s="166"/>
      <c r="B26" s="166" t="s">
        <v>384</v>
      </c>
      <c r="C26" s="166" t="s">
        <v>385</v>
      </c>
      <c r="D26" s="16" t="s">
        <v>377</v>
      </c>
      <c r="E26" s="18"/>
      <c r="F26" s="166" t="s">
        <v>385</v>
      </c>
      <c r="G26" s="177" t="s">
        <v>377</v>
      </c>
      <c r="H26" s="177"/>
      <c r="I26" s="18"/>
    </row>
    <row r="27" spans="1:9" ht="21.75" customHeight="1">
      <c r="A27" s="166"/>
      <c r="B27" s="163"/>
      <c r="C27" s="166"/>
      <c r="D27" s="16" t="s">
        <v>378</v>
      </c>
      <c r="E27" s="18"/>
      <c r="F27" s="166"/>
      <c r="G27" s="177" t="s">
        <v>378</v>
      </c>
      <c r="H27" s="177"/>
      <c r="I27" s="18"/>
    </row>
    <row r="28" spans="1:9" ht="21.75" customHeight="1">
      <c r="A28" s="166"/>
      <c r="B28" s="163"/>
      <c r="C28" s="166"/>
      <c r="D28" s="16" t="s">
        <v>379</v>
      </c>
      <c r="E28" s="18"/>
      <c r="F28" s="166"/>
      <c r="G28" s="177" t="s">
        <v>379</v>
      </c>
      <c r="H28" s="177"/>
      <c r="I28" s="18"/>
    </row>
    <row r="29" spans="1:9" ht="21.75" customHeight="1">
      <c r="A29" s="166"/>
      <c r="B29" s="163"/>
      <c r="C29" s="166" t="s">
        <v>386</v>
      </c>
      <c r="D29" s="16" t="s">
        <v>377</v>
      </c>
      <c r="E29" s="18"/>
      <c r="F29" s="166" t="s">
        <v>386</v>
      </c>
      <c r="G29" s="177" t="s">
        <v>377</v>
      </c>
      <c r="H29" s="177"/>
      <c r="I29" s="18"/>
    </row>
    <row r="30" spans="1:9" ht="21.75" customHeight="1">
      <c r="A30" s="166"/>
      <c r="B30" s="163"/>
      <c r="C30" s="166"/>
      <c r="D30" s="16" t="s">
        <v>378</v>
      </c>
      <c r="E30" s="18"/>
      <c r="F30" s="166"/>
      <c r="G30" s="177" t="s">
        <v>378</v>
      </c>
      <c r="H30" s="177"/>
      <c r="I30" s="18"/>
    </row>
    <row r="31" spans="1:9" ht="21.75" customHeight="1">
      <c r="A31" s="166"/>
      <c r="B31" s="163"/>
      <c r="C31" s="166"/>
      <c r="D31" s="16" t="s">
        <v>379</v>
      </c>
      <c r="E31" s="18"/>
      <c r="F31" s="166"/>
      <c r="G31" s="177" t="s">
        <v>379</v>
      </c>
      <c r="H31" s="177"/>
      <c r="I31" s="18"/>
    </row>
    <row r="32" spans="1:9" ht="21.75" customHeight="1">
      <c r="A32" s="166"/>
      <c r="B32" s="163"/>
      <c r="C32" s="166" t="s">
        <v>387</v>
      </c>
      <c r="D32" s="16" t="s">
        <v>377</v>
      </c>
      <c r="E32" s="18"/>
      <c r="F32" s="166" t="s">
        <v>387</v>
      </c>
      <c r="G32" s="177" t="s">
        <v>377</v>
      </c>
      <c r="H32" s="177"/>
      <c r="I32" s="18"/>
    </row>
    <row r="33" spans="1:9" ht="21.75" customHeight="1">
      <c r="A33" s="166"/>
      <c r="B33" s="163"/>
      <c r="C33" s="166"/>
      <c r="D33" s="16" t="s">
        <v>378</v>
      </c>
      <c r="E33" s="18"/>
      <c r="F33" s="166"/>
      <c r="G33" s="177" t="s">
        <v>378</v>
      </c>
      <c r="H33" s="177"/>
      <c r="I33" s="18"/>
    </row>
    <row r="34" spans="1:9" ht="21.75" customHeight="1">
      <c r="A34" s="166"/>
      <c r="B34" s="163"/>
      <c r="C34" s="166"/>
      <c r="D34" s="16" t="s">
        <v>379</v>
      </c>
      <c r="E34" s="18"/>
      <c r="F34" s="166"/>
      <c r="G34" s="177" t="s">
        <v>379</v>
      </c>
      <c r="H34" s="177"/>
      <c r="I34" s="18"/>
    </row>
    <row r="35" spans="1:9" ht="21.75" customHeight="1">
      <c r="A35" s="166"/>
      <c r="B35" s="163"/>
      <c r="C35" s="166" t="s">
        <v>388</v>
      </c>
      <c r="D35" s="16" t="s">
        <v>377</v>
      </c>
      <c r="E35" s="18"/>
      <c r="F35" s="166" t="s">
        <v>388</v>
      </c>
      <c r="G35" s="177" t="s">
        <v>377</v>
      </c>
      <c r="H35" s="177"/>
      <c r="I35" s="18"/>
    </row>
    <row r="36" spans="1:9" ht="21.75" customHeight="1">
      <c r="A36" s="166"/>
      <c r="B36" s="163"/>
      <c r="C36" s="166"/>
      <c r="D36" s="16" t="s">
        <v>378</v>
      </c>
      <c r="E36" s="18"/>
      <c r="F36" s="166"/>
      <c r="G36" s="177" t="s">
        <v>378</v>
      </c>
      <c r="H36" s="177"/>
      <c r="I36" s="18"/>
    </row>
    <row r="37" spans="1:9" ht="21.75" customHeight="1">
      <c r="A37" s="166"/>
      <c r="B37" s="163"/>
      <c r="C37" s="166"/>
      <c r="D37" s="16" t="s">
        <v>379</v>
      </c>
      <c r="E37" s="18"/>
      <c r="F37" s="166"/>
      <c r="G37" s="177" t="s">
        <v>379</v>
      </c>
      <c r="H37" s="177"/>
      <c r="I37" s="18"/>
    </row>
    <row r="38" spans="1:9" ht="21.75" customHeight="1">
      <c r="A38" s="166"/>
      <c r="B38" s="163"/>
      <c r="C38" s="15" t="s">
        <v>383</v>
      </c>
      <c r="D38" s="18"/>
      <c r="E38" s="18"/>
      <c r="F38" s="15" t="s">
        <v>383</v>
      </c>
      <c r="G38" s="177"/>
      <c r="H38" s="177"/>
      <c r="I38" s="18"/>
    </row>
    <row r="39" spans="1:9" ht="21.75" customHeight="1">
      <c r="A39" s="166"/>
      <c r="B39" s="166" t="s">
        <v>389</v>
      </c>
      <c r="C39" s="166" t="s">
        <v>390</v>
      </c>
      <c r="D39" s="16" t="s">
        <v>377</v>
      </c>
      <c r="E39" s="14"/>
      <c r="F39" s="166" t="s">
        <v>390</v>
      </c>
      <c r="G39" s="177" t="s">
        <v>377</v>
      </c>
      <c r="H39" s="177"/>
      <c r="I39" s="18"/>
    </row>
    <row r="40" spans="1:9" ht="21.75" customHeight="1">
      <c r="A40" s="166"/>
      <c r="B40" s="166"/>
      <c r="C40" s="166"/>
      <c r="D40" s="16" t="s">
        <v>378</v>
      </c>
      <c r="E40" s="15"/>
      <c r="F40" s="166"/>
      <c r="G40" s="177" t="s">
        <v>378</v>
      </c>
      <c r="H40" s="177"/>
      <c r="I40" s="18"/>
    </row>
    <row r="41" spans="1:9" ht="21.75" customHeight="1">
      <c r="A41" s="166"/>
      <c r="B41" s="166"/>
      <c r="C41" s="166"/>
      <c r="D41" s="16" t="s">
        <v>379</v>
      </c>
      <c r="E41" s="15"/>
      <c r="F41" s="166"/>
      <c r="G41" s="177" t="s">
        <v>379</v>
      </c>
      <c r="H41" s="177"/>
      <c r="I41" s="18"/>
    </row>
    <row r="42" spans="1:9" ht="21.75" customHeight="1">
      <c r="A42" s="166"/>
      <c r="B42" s="166"/>
      <c r="C42" s="15" t="s">
        <v>383</v>
      </c>
      <c r="D42" s="18"/>
      <c r="E42" s="15"/>
      <c r="F42" s="15" t="s">
        <v>383</v>
      </c>
      <c r="G42" s="177"/>
      <c r="H42" s="177"/>
      <c r="I42" s="18"/>
    </row>
    <row r="43" spans="1:9" ht="21" customHeight="1">
      <c r="A43" s="178" t="s">
        <v>411</v>
      </c>
      <c r="B43" s="178"/>
      <c r="C43" s="178"/>
      <c r="D43" s="178"/>
      <c r="E43" s="178"/>
      <c r="F43" s="178"/>
      <c r="G43" s="178"/>
      <c r="H43" s="178"/>
      <c r="I43" s="178"/>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landscape" paperSize="9" scale="52"/>
</worksheet>
</file>

<file path=xl/worksheets/sheet19.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I6" sqref="I6"/>
    </sheetView>
  </sheetViews>
  <sheetFormatPr defaultColWidth="9.33203125" defaultRowHeight="11.25"/>
  <cols>
    <col min="1" max="1" width="20.66015625" style="0" customWidth="1"/>
    <col min="2" max="2" width="90.66015625" style="0" customWidth="1"/>
  </cols>
  <sheetData>
    <row r="1" ht="18" customHeight="1">
      <c r="A1" t="s">
        <v>53</v>
      </c>
    </row>
    <row r="2" spans="1:2" s="1" customFormat="1" ht="24.75" customHeight="1">
      <c r="A2" s="195" t="s">
        <v>412</v>
      </c>
      <c r="B2" s="195"/>
    </row>
    <row r="3" spans="1:2" s="1" customFormat="1" ht="24.75" customHeight="1">
      <c r="A3" s="196" t="s">
        <v>6</v>
      </c>
      <c r="B3" s="196" t="s">
        <v>148</v>
      </c>
    </row>
    <row r="4" spans="1:2" s="1" customFormat="1" ht="31.5" customHeight="1">
      <c r="A4" s="196"/>
      <c r="B4" s="196"/>
    </row>
    <row r="5" spans="1:2" s="1" customFormat="1" ht="24.75" customHeight="1">
      <c r="A5" s="5">
        <v>1</v>
      </c>
      <c r="B5" s="5" t="s">
        <v>413</v>
      </c>
    </row>
    <row r="6" spans="1:2" s="1" customFormat="1" ht="24.75" customHeight="1">
      <c r="A6" s="5"/>
      <c r="B6" s="5"/>
    </row>
    <row r="7" spans="1:2" s="1" customFormat="1" ht="24.75" customHeight="1">
      <c r="A7" s="5"/>
      <c r="B7" s="5"/>
    </row>
    <row r="8" spans="1:2" s="1" customFormat="1" ht="24.75" customHeight="1">
      <c r="A8" s="5"/>
      <c r="B8" s="5"/>
    </row>
    <row r="9" spans="1:2" s="1" customFormat="1" ht="24.75" customHeight="1">
      <c r="A9" s="5"/>
      <c r="B9" s="5"/>
    </row>
    <row r="10" spans="1:2" s="1" customFormat="1" ht="24.75" customHeight="1">
      <c r="A10" s="5"/>
      <c r="B10" s="5"/>
    </row>
    <row r="11" spans="1:2" s="1" customFormat="1" ht="24.75" customHeight="1">
      <c r="A11" s="5"/>
      <c r="B11" s="5"/>
    </row>
    <row r="12" spans="1:2" s="1" customFormat="1" ht="24.75" customHeight="1">
      <c r="A12" s="5"/>
      <c r="B12" s="5"/>
    </row>
    <row r="13" spans="1:2" s="1" customFormat="1" ht="24.75" customHeight="1">
      <c r="A13" s="5"/>
      <c r="B13" s="5"/>
    </row>
    <row r="14" spans="1:2" s="1" customFormat="1" ht="24.75" customHeight="1">
      <c r="A14" s="5"/>
      <c r="B14" s="5"/>
    </row>
    <row r="15" spans="1:2" s="1" customFormat="1" ht="24.75" customHeight="1">
      <c r="A15" s="5"/>
      <c r="B15" s="5"/>
    </row>
    <row r="16" spans="1:2" s="1" customFormat="1" ht="24.75" customHeight="1">
      <c r="A16" s="5"/>
      <c r="B16" s="5"/>
    </row>
    <row r="17" spans="1:2" s="1" customFormat="1" ht="24.75" customHeight="1">
      <c r="A17" s="5"/>
      <c r="B17" s="5"/>
    </row>
    <row r="18" spans="1:2" s="1" customFormat="1" ht="24.75" customHeight="1">
      <c r="A18" s="5"/>
      <c r="B18" s="5"/>
    </row>
    <row r="19" spans="1:2" s="2" customFormat="1" ht="24.75" customHeight="1">
      <c r="A19" s="6"/>
      <c r="B19" s="6"/>
    </row>
    <row r="20" spans="1:2" s="2" customFormat="1" ht="24.75" customHeight="1">
      <c r="A20" s="6"/>
      <c r="B20" s="6"/>
    </row>
    <row r="21" spans="1:2" s="2" customFormat="1" ht="24.75" customHeight="1">
      <c r="A21" s="6"/>
      <c r="B21" s="6"/>
    </row>
    <row r="22" spans="1:2" s="2" customFormat="1" ht="24.75" customHeight="1">
      <c r="A22" s="6"/>
      <c r="B22" s="6"/>
    </row>
    <row r="23" spans="1:2" s="2" customFormat="1" ht="24.75" customHeight="1">
      <c r="A23" s="6"/>
      <c r="B23" s="6"/>
    </row>
    <row r="24" spans="1:2" s="2" customFormat="1" ht="24.75" customHeight="1">
      <c r="A24" s="6"/>
      <c r="B24" s="6"/>
    </row>
    <row r="25" spans="1:2" s="2" customFormat="1" ht="24.75" customHeight="1">
      <c r="A25" s="6"/>
      <c r="B25" s="6"/>
    </row>
    <row r="26" spans="1:2" s="2" customFormat="1" ht="24.75" customHeight="1">
      <c r="A26" s="6"/>
      <c r="B26" s="6"/>
    </row>
    <row r="27" spans="1:2" s="2" customFormat="1" ht="24.75" customHeight="1">
      <c r="A27" s="6"/>
      <c r="B27" s="6"/>
    </row>
    <row r="28" spans="1:2" s="2" customFormat="1" ht="24.75" customHeight="1">
      <c r="A28" s="6"/>
      <c r="B28" s="6"/>
    </row>
    <row r="29" spans="1:2" s="2" customFormat="1" ht="24.75" customHeight="1">
      <c r="A29" s="6"/>
      <c r="B29" s="6"/>
    </row>
    <row r="30" spans="1:2" s="2" customFormat="1" ht="24.75" customHeight="1">
      <c r="A30" s="6"/>
      <c r="B30" s="6"/>
    </row>
    <row r="31" spans="1:2" s="2" customFormat="1" ht="24.75" customHeight="1">
      <c r="A31" s="6"/>
      <c r="B31" s="6"/>
    </row>
    <row r="32" spans="1:2" s="2" customFormat="1" ht="24.75" customHeight="1">
      <c r="A32" s="6"/>
      <c r="B32" s="6"/>
    </row>
    <row r="33" spans="1:2" s="2" customFormat="1" ht="24.75" customHeight="1">
      <c r="A33" s="6"/>
      <c r="B33" s="6"/>
    </row>
    <row r="34" spans="1:2" s="2" customFormat="1" ht="24.75" customHeight="1">
      <c r="A34" s="6"/>
      <c r="B34" s="6"/>
    </row>
    <row r="35" spans="1:2" s="2" customFormat="1" ht="24.75" customHeight="1">
      <c r="A35" s="6"/>
      <c r="B35" s="6"/>
    </row>
    <row r="36" spans="1:2" s="2" customFormat="1" ht="24.75" customHeight="1">
      <c r="A36" s="6"/>
      <c r="B36" s="6"/>
    </row>
    <row r="37" spans="1:2" s="2" customFormat="1" ht="24.75" customHeight="1">
      <c r="A37" s="6"/>
      <c r="B37" s="6"/>
    </row>
    <row r="38" spans="1:2" s="2" customFormat="1" ht="24.75" customHeight="1">
      <c r="A38" s="6"/>
      <c r="B38" s="6"/>
    </row>
    <row r="39" spans="1:2" s="2" customFormat="1" ht="24.75" customHeight="1">
      <c r="A39" s="6"/>
      <c r="B39" s="6"/>
    </row>
    <row r="40" spans="1:2" s="2" customFormat="1" ht="24.75" customHeight="1">
      <c r="A40" s="6"/>
      <c r="B40" s="6"/>
    </row>
    <row r="41" spans="1:2" s="2" customFormat="1" ht="24.75" customHeight="1">
      <c r="A41" s="6"/>
      <c r="B41" s="6"/>
    </row>
    <row r="42" spans="1:2" s="2" customFormat="1" ht="24.75" customHeight="1">
      <c r="A42" s="6"/>
      <c r="B42" s="6"/>
    </row>
    <row r="43" spans="1:2" s="2" customFormat="1" ht="24.75" customHeight="1">
      <c r="A43" s="6"/>
      <c r="B43" s="6"/>
    </row>
    <row r="44" spans="1:2" s="2" customFormat="1" ht="24.75" customHeight="1">
      <c r="A44" s="7"/>
      <c r="B44" s="7"/>
    </row>
    <row r="45" spans="1:2" s="3" customFormat="1" ht="24.75" customHeight="1">
      <c r="A45" s="7"/>
      <c r="B45" s="7"/>
    </row>
    <row r="46" spans="1:2" s="3" customFormat="1" ht="24.75" customHeight="1">
      <c r="A46" s="7"/>
      <c r="B46" s="7"/>
    </row>
    <row r="47" spans="1:2" s="3" customFormat="1" ht="24.75" customHeight="1">
      <c r="A47" s="7"/>
      <c r="B47" s="7"/>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4">
      <selection activeCell="K20" sqref="K2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4" t="s">
        <v>5</v>
      </c>
      <c r="B1" s="124"/>
      <c r="C1" s="124"/>
      <c r="D1" s="124"/>
      <c r="E1" s="124"/>
      <c r="F1" s="124"/>
      <c r="G1" s="124"/>
      <c r="H1" s="124"/>
      <c r="I1" s="124"/>
      <c r="J1" s="124"/>
      <c r="K1" s="124"/>
      <c r="L1" s="124"/>
    </row>
    <row r="2" spans="1:12" s="110" customFormat="1" ht="9" customHeight="1">
      <c r="A2" s="132" t="s">
        <v>6</v>
      </c>
      <c r="B2" s="132" t="s">
        <v>7</v>
      </c>
      <c r="C2" s="132"/>
      <c r="D2" s="132"/>
      <c r="E2" s="132"/>
      <c r="F2" s="132"/>
      <c r="G2" s="132"/>
      <c r="H2" s="132"/>
      <c r="I2" s="132"/>
      <c r="J2" s="132"/>
      <c r="K2" s="132" t="s">
        <v>8</v>
      </c>
      <c r="L2" s="132" t="s">
        <v>9</v>
      </c>
    </row>
    <row r="3" spans="1:12" ht="11.25">
      <c r="A3" s="132"/>
      <c r="B3" s="132"/>
      <c r="C3" s="132"/>
      <c r="D3" s="132"/>
      <c r="E3" s="132"/>
      <c r="F3" s="132"/>
      <c r="G3" s="132"/>
      <c r="H3" s="132"/>
      <c r="I3" s="132"/>
      <c r="J3" s="132"/>
      <c r="K3" s="132"/>
      <c r="L3" s="132"/>
    </row>
    <row r="4" spans="1:12" s="111" customFormat="1" ht="24.75" customHeight="1">
      <c r="A4" s="114" t="s">
        <v>10</v>
      </c>
      <c r="B4" s="125" t="s">
        <v>11</v>
      </c>
      <c r="C4" s="125"/>
      <c r="D4" s="125"/>
      <c r="E4" s="125"/>
      <c r="F4" s="125"/>
      <c r="G4" s="125"/>
      <c r="H4" s="125"/>
      <c r="I4" s="125"/>
      <c r="J4" s="125"/>
      <c r="K4" s="114" t="s">
        <v>12</v>
      </c>
      <c r="L4" s="115"/>
    </row>
    <row r="5" spans="1:12" s="111" customFormat="1" ht="24.75" customHeight="1">
      <c r="A5" s="114" t="s">
        <v>13</v>
      </c>
      <c r="B5" s="125" t="s">
        <v>14</v>
      </c>
      <c r="C5" s="125"/>
      <c r="D5" s="125"/>
      <c r="E5" s="125"/>
      <c r="F5" s="125"/>
      <c r="G5" s="125"/>
      <c r="H5" s="125"/>
      <c r="I5" s="125"/>
      <c r="J5" s="125"/>
      <c r="K5" s="114" t="s">
        <v>12</v>
      </c>
      <c r="L5" s="116" t="s">
        <v>15</v>
      </c>
    </row>
    <row r="6" spans="1:12" s="111" customFormat="1" ht="24.75" customHeight="1">
      <c r="A6" s="114" t="s">
        <v>16</v>
      </c>
      <c r="B6" s="125" t="s">
        <v>17</v>
      </c>
      <c r="C6" s="125"/>
      <c r="D6" s="125"/>
      <c r="E6" s="125"/>
      <c r="F6" s="125"/>
      <c r="G6" s="125"/>
      <c r="H6" s="125"/>
      <c r="I6" s="125"/>
      <c r="J6" s="125"/>
      <c r="K6" s="114" t="s">
        <v>12</v>
      </c>
      <c r="L6" s="116" t="s">
        <v>18</v>
      </c>
    </row>
    <row r="7" spans="1:12" s="111" customFormat="1" ht="24.75" customHeight="1">
      <c r="A7" s="114" t="s">
        <v>19</v>
      </c>
      <c r="B7" s="125" t="s">
        <v>20</v>
      </c>
      <c r="C7" s="125"/>
      <c r="D7" s="125"/>
      <c r="E7" s="125"/>
      <c r="F7" s="125"/>
      <c r="G7" s="125"/>
      <c r="H7" s="125"/>
      <c r="I7" s="125"/>
      <c r="J7" s="125"/>
      <c r="K7" s="114" t="s">
        <v>12</v>
      </c>
      <c r="L7" s="116"/>
    </row>
    <row r="8" spans="1:12" s="111" customFormat="1" ht="24.75" customHeight="1">
      <c r="A8" s="114" t="s">
        <v>21</v>
      </c>
      <c r="B8" s="125" t="s">
        <v>22</v>
      </c>
      <c r="C8" s="125"/>
      <c r="D8" s="125"/>
      <c r="E8" s="125"/>
      <c r="F8" s="125"/>
      <c r="G8" s="125"/>
      <c r="H8" s="125"/>
      <c r="I8" s="125"/>
      <c r="J8" s="125"/>
      <c r="K8" s="114" t="s">
        <v>12</v>
      </c>
      <c r="L8" s="116" t="s">
        <v>23</v>
      </c>
    </row>
    <row r="9" spans="1:12" s="111" customFormat="1" ht="24.75" customHeight="1">
      <c r="A9" s="114" t="s">
        <v>24</v>
      </c>
      <c r="B9" s="125" t="s">
        <v>25</v>
      </c>
      <c r="C9" s="125"/>
      <c r="D9" s="125"/>
      <c r="E9" s="125"/>
      <c r="F9" s="125"/>
      <c r="G9" s="125"/>
      <c r="H9" s="125"/>
      <c r="I9" s="125"/>
      <c r="J9" s="125"/>
      <c r="K9" s="114" t="s">
        <v>12</v>
      </c>
      <c r="L9" s="116" t="s">
        <v>26</v>
      </c>
    </row>
    <row r="10" spans="1:12" s="111" customFormat="1" ht="24.75" customHeight="1">
      <c r="A10" s="114" t="s">
        <v>27</v>
      </c>
      <c r="B10" s="125" t="s">
        <v>28</v>
      </c>
      <c r="C10" s="125"/>
      <c r="D10" s="125"/>
      <c r="E10" s="125"/>
      <c r="F10" s="125"/>
      <c r="G10" s="125"/>
      <c r="H10" s="125"/>
      <c r="I10" s="125"/>
      <c r="J10" s="125"/>
      <c r="K10" s="114" t="s">
        <v>12</v>
      </c>
      <c r="L10" s="116" t="s">
        <v>23</v>
      </c>
    </row>
    <row r="11" spans="1:12" s="111" customFormat="1" ht="24.75" customHeight="1">
      <c r="A11" s="114" t="s">
        <v>29</v>
      </c>
      <c r="B11" s="125" t="s">
        <v>30</v>
      </c>
      <c r="C11" s="125"/>
      <c r="D11" s="125"/>
      <c r="E11" s="125"/>
      <c r="F11" s="125"/>
      <c r="G11" s="125"/>
      <c r="H11" s="125"/>
      <c r="I11" s="125"/>
      <c r="J11" s="125"/>
      <c r="K11" s="114" t="s">
        <v>12</v>
      </c>
      <c r="L11" s="116" t="s">
        <v>26</v>
      </c>
    </row>
    <row r="12" spans="1:12" s="111" customFormat="1" ht="24.75" customHeight="1">
      <c r="A12" s="114" t="s">
        <v>31</v>
      </c>
      <c r="B12" s="125" t="s">
        <v>32</v>
      </c>
      <c r="C12" s="125"/>
      <c r="D12" s="125"/>
      <c r="E12" s="125"/>
      <c r="F12" s="125"/>
      <c r="G12" s="125"/>
      <c r="H12" s="125"/>
      <c r="I12" s="125"/>
      <c r="J12" s="125"/>
      <c r="K12" s="114" t="s">
        <v>33</v>
      </c>
      <c r="L12" s="116" t="s">
        <v>34</v>
      </c>
    </row>
    <row r="13" spans="1:12" s="111" customFormat="1" ht="24.75" customHeight="1">
      <c r="A13" s="114" t="s">
        <v>35</v>
      </c>
      <c r="B13" s="125" t="s">
        <v>36</v>
      </c>
      <c r="C13" s="125"/>
      <c r="D13" s="125"/>
      <c r="E13" s="125"/>
      <c r="F13" s="125"/>
      <c r="G13" s="125"/>
      <c r="H13" s="125"/>
      <c r="I13" s="125"/>
      <c r="J13" s="125"/>
      <c r="K13" s="114" t="s">
        <v>12</v>
      </c>
      <c r="L13" s="116"/>
    </row>
    <row r="14" spans="1:12" s="111" customFormat="1" ht="24.75" customHeight="1">
      <c r="A14" s="114" t="s">
        <v>37</v>
      </c>
      <c r="B14" s="126" t="s">
        <v>38</v>
      </c>
      <c r="C14" s="127"/>
      <c r="D14" s="127"/>
      <c r="E14" s="127"/>
      <c r="F14" s="127"/>
      <c r="G14" s="127"/>
      <c r="H14" s="127"/>
      <c r="I14" s="127"/>
      <c r="J14" s="128"/>
      <c r="K14" s="114" t="s">
        <v>33</v>
      </c>
      <c r="L14" s="116" t="s">
        <v>39</v>
      </c>
    </row>
    <row r="15" spans="1:12" s="111" customFormat="1" ht="24.75" customHeight="1">
      <c r="A15" s="114" t="s">
        <v>40</v>
      </c>
      <c r="B15" s="125" t="s">
        <v>41</v>
      </c>
      <c r="C15" s="125"/>
      <c r="D15" s="125"/>
      <c r="E15" s="125"/>
      <c r="F15" s="125"/>
      <c r="G15" s="125"/>
      <c r="H15" s="125"/>
      <c r="I15" s="125"/>
      <c r="J15" s="125"/>
      <c r="K15" s="114" t="s">
        <v>12</v>
      </c>
      <c r="L15" s="116"/>
    </row>
    <row r="16" spans="1:12" s="111" customFormat="1" ht="24.75" customHeight="1">
      <c r="A16" s="114" t="s">
        <v>42</v>
      </c>
      <c r="B16" s="129" t="s">
        <v>43</v>
      </c>
      <c r="C16" s="129"/>
      <c r="D16" s="129"/>
      <c r="E16" s="129"/>
      <c r="F16" s="129"/>
      <c r="G16" s="129"/>
      <c r="H16" s="129"/>
      <c r="I16" s="129"/>
      <c r="J16" s="129"/>
      <c r="K16" s="117" t="s">
        <v>12</v>
      </c>
      <c r="L16" s="118"/>
    </row>
    <row r="17" spans="1:12" ht="24.75" customHeight="1">
      <c r="A17" s="114" t="s">
        <v>44</v>
      </c>
      <c r="B17" s="125" t="s">
        <v>45</v>
      </c>
      <c r="C17" s="125"/>
      <c r="D17" s="125"/>
      <c r="E17" s="125"/>
      <c r="F17" s="125"/>
      <c r="G17" s="125"/>
      <c r="H17" s="125"/>
      <c r="I17" s="125"/>
      <c r="J17" s="125"/>
      <c r="K17" s="119" t="s">
        <v>33</v>
      </c>
      <c r="L17" s="120" t="s">
        <v>46</v>
      </c>
    </row>
    <row r="18" spans="1:12" ht="24.75" customHeight="1">
      <c r="A18" s="114" t="s">
        <v>47</v>
      </c>
      <c r="B18" s="125" t="s">
        <v>48</v>
      </c>
      <c r="C18" s="125"/>
      <c r="D18" s="125"/>
      <c r="E18" s="125"/>
      <c r="F18" s="125"/>
      <c r="G18" s="125"/>
      <c r="H18" s="125"/>
      <c r="I18" s="125"/>
      <c r="J18" s="125"/>
      <c r="K18" s="119" t="s">
        <v>33</v>
      </c>
      <c r="L18" s="120" t="s">
        <v>49</v>
      </c>
    </row>
    <row r="19" spans="1:12" ht="24.75" customHeight="1">
      <c r="A19" s="114" t="s">
        <v>50</v>
      </c>
      <c r="B19" s="125" t="s">
        <v>51</v>
      </c>
      <c r="C19" s="125"/>
      <c r="D19" s="125"/>
      <c r="E19" s="125"/>
      <c r="F19" s="125"/>
      <c r="G19" s="125"/>
      <c r="H19" s="125"/>
      <c r="I19" s="125"/>
      <c r="J19" s="125"/>
      <c r="K19" s="119" t="s">
        <v>33</v>
      </c>
      <c r="L19" s="120" t="s">
        <v>52</v>
      </c>
    </row>
    <row r="20" spans="1:12" s="112" customFormat="1" ht="27" customHeight="1">
      <c r="A20" s="114" t="s">
        <v>53</v>
      </c>
      <c r="B20" s="130" t="s">
        <v>54</v>
      </c>
      <c r="C20" s="130"/>
      <c r="D20" s="130"/>
      <c r="E20" s="130"/>
      <c r="F20" s="130"/>
      <c r="G20" s="130"/>
      <c r="H20" s="130"/>
      <c r="I20" s="130"/>
      <c r="J20" s="130"/>
      <c r="K20" s="113" t="s">
        <v>12</v>
      </c>
      <c r="L20" s="113"/>
    </row>
    <row r="21" spans="1:12" ht="18" customHeight="1">
      <c r="A21" s="131" t="s">
        <v>55</v>
      </c>
      <c r="B21" s="131"/>
      <c r="C21" s="131"/>
      <c r="D21" s="131"/>
      <c r="E21" s="131"/>
      <c r="F21" s="131"/>
      <c r="G21" s="131"/>
      <c r="H21" s="131"/>
      <c r="I21" s="131"/>
      <c r="J21" s="131"/>
      <c r="K21" s="131"/>
      <c r="L21" s="131"/>
    </row>
  </sheetData>
  <sheetProtection/>
  <mergeCells count="23">
    <mergeCell ref="A21:L21"/>
    <mergeCell ref="A2:A3"/>
    <mergeCell ref="K2:K3"/>
    <mergeCell ref="L2:L3"/>
    <mergeCell ref="B2:J3"/>
    <mergeCell ref="B15:J15"/>
    <mergeCell ref="B16:J16"/>
    <mergeCell ref="B17:J17"/>
    <mergeCell ref="B18:J18"/>
    <mergeCell ref="B19:J19"/>
    <mergeCell ref="B20:J20"/>
    <mergeCell ref="B9:J9"/>
    <mergeCell ref="B10:J10"/>
    <mergeCell ref="B11:J11"/>
    <mergeCell ref="B12:J12"/>
    <mergeCell ref="B13:J13"/>
    <mergeCell ref="B14:J14"/>
    <mergeCell ref="A1:L1"/>
    <mergeCell ref="B4:J4"/>
    <mergeCell ref="B5:J5"/>
    <mergeCell ref="B6:J6"/>
    <mergeCell ref="B7:J7"/>
    <mergeCell ref="B8:J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2"/>
  <sheetViews>
    <sheetView showGridLines="0" showZeros="0" zoomScalePageLayoutView="0" workbookViewId="0" topLeftCell="A1">
      <selection activeCell="H7" sqref="H7:H15"/>
    </sheetView>
  </sheetViews>
  <sheetFormatPr defaultColWidth="9.16015625" defaultRowHeight="12.75" customHeight="1"/>
  <cols>
    <col min="1" max="1" width="36.33203125" style="23" customWidth="1"/>
    <col min="2" max="2" width="17.16015625" style="24" customWidth="1"/>
    <col min="3" max="3" width="29.83203125" style="0" customWidth="1"/>
    <col min="4" max="4" width="16.5" style="24" customWidth="1"/>
    <col min="5" max="5" width="34" style="0" customWidth="1"/>
    <col min="6" max="6" width="19.66015625" style="0" customWidth="1"/>
    <col min="7" max="7" width="33.16015625" style="0" customWidth="1"/>
    <col min="8" max="8" width="17.5" style="0" customWidth="1"/>
  </cols>
  <sheetData>
    <row r="1" spans="1:6" ht="22.5" customHeight="1">
      <c r="A1" s="41" t="s">
        <v>10</v>
      </c>
      <c r="B1" s="42"/>
      <c r="C1" s="42"/>
      <c r="D1" s="42"/>
      <c r="E1" s="42"/>
      <c r="F1" s="43"/>
    </row>
    <row r="2" spans="1:6" ht="15" customHeight="1">
      <c r="A2" s="100" t="s">
        <v>11</v>
      </c>
      <c r="B2" s="45"/>
      <c r="C2" s="45"/>
      <c r="D2" s="45"/>
      <c r="E2" s="45"/>
      <c r="F2" s="45"/>
    </row>
    <row r="3" spans="1:8" ht="22.5" customHeight="1" hidden="1">
      <c r="A3" s="133"/>
      <c r="B3" s="134"/>
      <c r="C3" s="46"/>
      <c r="D3" s="46"/>
      <c r="E3" s="47"/>
      <c r="F3" s="48"/>
      <c r="H3" s="48" t="s">
        <v>56</v>
      </c>
    </row>
    <row r="4" spans="1:8" ht="22.5" customHeight="1">
      <c r="A4" s="135" t="s">
        <v>57</v>
      </c>
      <c r="B4" s="136"/>
      <c r="C4" s="137" t="s">
        <v>58</v>
      </c>
      <c r="D4" s="138"/>
      <c r="E4" s="138"/>
      <c r="F4" s="138"/>
      <c r="G4" s="138"/>
      <c r="H4" s="139"/>
    </row>
    <row r="5" spans="1:8" ht="22.5" customHeight="1">
      <c r="A5" s="101" t="s">
        <v>59</v>
      </c>
      <c r="B5" s="49" t="s">
        <v>60</v>
      </c>
      <c r="C5" s="49" t="s">
        <v>61</v>
      </c>
      <c r="D5" s="52" t="s">
        <v>60</v>
      </c>
      <c r="E5" s="49" t="s">
        <v>62</v>
      </c>
      <c r="F5" s="49" t="s">
        <v>60</v>
      </c>
      <c r="G5" s="49" t="s">
        <v>63</v>
      </c>
      <c r="H5" s="49" t="s">
        <v>60</v>
      </c>
    </row>
    <row r="6" spans="1:8" ht="15" customHeight="1">
      <c r="A6" s="102" t="s">
        <v>64</v>
      </c>
      <c r="B6" s="56">
        <f>SUM(B7,B12,B13,B15,B16,B17)</f>
        <v>8099.53</v>
      </c>
      <c r="C6" s="88" t="s">
        <v>64</v>
      </c>
      <c r="D6" s="56">
        <f>SUM(D7:D34)</f>
        <v>8099.530000000001</v>
      </c>
      <c r="E6" s="60" t="s">
        <v>64</v>
      </c>
      <c r="F6" s="56">
        <v>8099.53</v>
      </c>
      <c r="G6" s="60" t="s">
        <v>64</v>
      </c>
      <c r="H6" s="32">
        <v>8099.53</v>
      </c>
    </row>
    <row r="7" spans="1:8" ht="15" customHeight="1">
      <c r="A7" s="103" t="s">
        <v>65</v>
      </c>
      <c r="B7" s="56">
        <v>8099.53</v>
      </c>
      <c r="C7" s="58" t="s">
        <v>66</v>
      </c>
      <c r="D7" s="56">
        <v>6423.76</v>
      </c>
      <c r="E7" s="60" t="s">
        <v>67</v>
      </c>
      <c r="F7" s="56">
        <v>6260.58</v>
      </c>
      <c r="G7" s="58" t="s">
        <v>68</v>
      </c>
      <c r="H7" s="32">
        <v>2548.22</v>
      </c>
    </row>
    <row r="8" spans="1:8" ht="15" customHeight="1">
      <c r="A8" s="103" t="s">
        <v>69</v>
      </c>
      <c r="B8" s="56">
        <v>8099.53</v>
      </c>
      <c r="C8" s="58" t="s">
        <v>70</v>
      </c>
      <c r="D8" s="56"/>
      <c r="E8" s="60" t="s">
        <v>71</v>
      </c>
      <c r="F8" s="56">
        <v>2581.68</v>
      </c>
      <c r="G8" s="58" t="s">
        <v>72</v>
      </c>
      <c r="H8" s="30">
        <v>1684.63</v>
      </c>
    </row>
    <row r="9" spans="1:8" ht="19.5" customHeight="1">
      <c r="A9" s="104" t="s">
        <v>73</v>
      </c>
      <c r="B9" s="56">
        <v>1838.95</v>
      </c>
      <c r="C9" s="58" t="s">
        <v>74</v>
      </c>
      <c r="D9" s="56"/>
      <c r="E9" s="60" t="s">
        <v>75</v>
      </c>
      <c r="F9" s="56">
        <v>603.25</v>
      </c>
      <c r="G9" s="58" t="s">
        <v>76</v>
      </c>
      <c r="H9" s="32">
        <v>60</v>
      </c>
    </row>
    <row r="10" spans="1:8" ht="15" customHeight="1">
      <c r="A10" s="103" t="s">
        <v>77</v>
      </c>
      <c r="B10" s="56"/>
      <c r="C10" s="58" t="s">
        <v>78</v>
      </c>
      <c r="D10" s="56"/>
      <c r="E10" s="60" t="s">
        <v>79</v>
      </c>
      <c r="F10" s="56">
        <v>3075.65</v>
      </c>
      <c r="G10" s="58" t="s">
        <v>80</v>
      </c>
      <c r="H10" s="32"/>
    </row>
    <row r="11" spans="1:8" ht="15" customHeight="1">
      <c r="A11" s="103" t="s">
        <v>81</v>
      </c>
      <c r="B11" s="56"/>
      <c r="C11" s="58" t="s">
        <v>82</v>
      </c>
      <c r="D11" s="56"/>
      <c r="E11" s="60" t="s">
        <v>83</v>
      </c>
      <c r="F11" s="56"/>
      <c r="G11" s="58" t="s">
        <v>84</v>
      </c>
      <c r="H11" s="32">
        <v>45.97</v>
      </c>
    </row>
    <row r="12" spans="1:8" ht="15" customHeight="1">
      <c r="A12" s="103" t="s">
        <v>85</v>
      </c>
      <c r="B12" s="56"/>
      <c r="C12" s="58" t="s">
        <v>86</v>
      </c>
      <c r="D12" s="56"/>
      <c r="E12" s="60" t="s">
        <v>87</v>
      </c>
      <c r="F12" s="56">
        <v>1838.95</v>
      </c>
      <c r="G12" s="58" t="s">
        <v>88</v>
      </c>
      <c r="H12" s="32"/>
    </row>
    <row r="13" spans="1:8" ht="15" customHeight="1">
      <c r="A13" s="103" t="s">
        <v>89</v>
      </c>
      <c r="B13" s="56"/>
      <c r="C13" s="58" t="s">
        <v>90</v>
      </c>
      <c r="D13" s="56">
        <v>98.54</v>
      </c>
      <c r="E13" s="60" t="s">
        <v>71</v>
      </c>
      <c r="F13" s="56"/>
      <c r="G13" s="58" t="s">
        <v>91</v>
      </c>
      <c r="H13" s="32"/>
    </row>
    <row r="14" spans="1:8" ht="15" customHeight="1">
      <c r="A14" s="103" t="s">
        <v>92</v>
      </c>
      <c r="B14" s="56"/>
      <c r="C14" s="58" t="s">
        <v>93</v>
      </c>
      <c r="D14" s="56">
        <v>13.47</v>
      </c>
      <c r="E14" s="60" t="s">
        <v>75</v>
      </c>
      <c r="F14" s="56">
        <v>1093.89</v>
      </c>
      <c r="G14" s="58" t="s">
        <v>94</v>
      </c>
      <c r="H14" s="32"/>
    </row>
    <row r="15" spans="1:8" ht="15" customHeight="1">
      <c r="A15" s="103" t="s">
        <v>95</v>
      </c>
      <c r="B15" s="56"/>
      <c r="C15" s="58" t="s">
        <v>96</v>
      </c>
      <c r="D15" s="56"/>
      <c r="E15" s="60" t="s">
        <v>97</v>
      </c>
      <c r="F15" s="56">
        <v>685.06</v>
      </c>
      <c r="G15" s="58" t="s">
        <v>98</v>
      </c>
      <c r="H15" s="32">
        <v>3760.71</v>
      </c>
    </row>
    <row r="16" spans="1:8" ht="15" customHeight="1">
      <c r="A16" s="105" t="s">
        <v>99</v>
      </c>
      <c r="B16" s="56"/>
      <c r="C16" s="58" t="s">
        <v>100</v>
      </c>
      <c r="D16" s="56"/>
      <c r="E16" s="60" t="s">
        <v>101</v>
      </c>
      <c r="F16" s="56"/>
      <c r="G16" s="58" t="s">
        <v>102</v>
      </c>
      <c r="H16" s="32"/>
    </row>
    <row r="17" spans="1:8" ht="15" customHeight="1">
      <c r="A17" s="105" t="s">
        <v>103</v>
      </c>
      <c r="B17" s="56"/>
      <c r="C17" s="58" t="s">
        <v>104</v>
      </c>
      <c r="D17" s="56"/>
      <c r="E17" s="60" t="s">
        <v>105</v>
      </c>
      <c r="F17" s="56"/>
      <c r="G17" s="58" t="s">
        <v>106</v>
      </c>
      <c r="H17" s="32"/>
    </row>
    <row r="18" spans="1:8" ht="15" customHeight="1">
      <c r="A18" s="105"/>
      <c r="B18" s="54"/>
      <c r="C18" s="58" t="s">
        <v>107</v>
      </c>
      <c r="D18" s="56">
        <v>630</v>
      </c>
      <c r="E18" s="60" t="s">
        <v>108</v>
      </c>
      <c r="F18" s="56">
        <v>60</v>
      </c>
      <c r="G18" s="58" t="s">
        <v>109</v>
      </c>
      <c r="H18" s="32"/>
    </row>
    <row r="19" spans="1:8" ht="15" customHeight="1">
      <c r="A19" s="106"/>
      <c r="B19" s="62"/>
      <c r="C19" s="58" t="s">
        <v>110</v>
      </c>
      <c r="D19" s="56">
        <v>755.92</v>
      </c>
      <c r="E19" s="60" t="s">
        <v>111</v>
      </c>
      <c r="F19" s="56"/>
      <c r="G19" s="58" t="s">
        <v>112</v>
      </c>
      <c r="H19" s="32"/>
    </row>
    <row r="20" spans="1:8" ht="15" customHeight="1">
      <c r="A20" s="106"/>
      <c r="B20" s="54"/>
      <c r="C20" s="58" t="s">
        <v>113</v>
      </c>
      <c r="D20" s="56"/>
      <c r="E20" s="60" t="s">
        <v>114</v>
      </c>
      <c r="F20" s="56"/>
      <c r="G20" s="58" t="s">
        <v>115</v>
      </c>
      <c r="H20" s="32"/>
    </row>
    <row r="21" spans="1:8" ht="15" customHeight="1">
      <c r="A21" s="31"/>
      <c r="B21" s="54"/>
      <c r="C21" s="58" t="s">
        <v>116</v>
      </c>
      <c r="D21" s="56"/>
      <c r="E21" s="60" t="s">
        <v>117</v>
      </c>
      <c r="F21" s="56"/>
      <c r="G21" s="58" t="s">
        <v>118</v>
      </c>
      <c r="H21" s="32"/>
    </row>
    <row r="22" spans="1:8" ht="15" customHeight="1">
      <c r="A22" s="33"/>
      <c r="B22" s="54"/>
      <c r="C22" s="58" t="s">
        <v>119</v>
      </c>
      <c r="D22" s="56"/>
      <c r="E22" s="60" t="s">
        <v>120</v>
      </c>
      <c r="F22" s="56"/>
      <c r="G22" s="58"/>
      <c r="H22" s="32"/>
    </row>
    <row r="23" spans="1:8" ht="15" customHeight="1">
      <c r="A23" s="107"/>
      <c r="B23" s="54"/>
      <c r="C23" s="58" t="s">
        <v>121</v>
      </c>
      <c r="D23" s="56"/>
      <c r="E23" s="63" t="s">
        <v>122</v>
      </c>
      <c r="F23" s="56"/>
      <c r="G23" s="58"/>
      <c r="H23" s="32"/>
    </row>
    <row r="24" spans="1:8" ht="15" customHeight="1">
      <c r="A24" s="107"/>
      <c r="B24" s="54"/>
      <c r="C24" s="58" t="s">
        <v>123</v>
      </c>
      <c r="D24" s="56"/>
      <c r="E24" s="63" t="s">
        <v>124</v>
      </c>
      <c r="F24" s="56"/>
      <c r="G24" s="32"/>
      <c r="H24" s="32"/>
    </row>
    <row r="25" spans="1:8" ht="15" customHeight="1">
      <c r="A25" s="107"/>
      <c r="B25" s="54"/>
      <c r="C25" s="58" t="s">
        <v>125</v>
      </c>
      <c r="D25" s="56"/>
      <c r="E25" s="63" t="s">
        <v>126</v>
      </c>
      <c r="F25" s="56"/>
      <c r="G25" s="30"/>
      <c r="H25" s="32"/>
    </row>
    <row r="26" spans="1:8" ht="15" customHeight="1">
      <c r="A26" s="107"/>
      <c r="B26" s="54"/>
      <c r="C26" s="58" t="s">
        <v>127</v>
      </c>
      <c r="D26" s="56">
        <v>177.84</v>
      </c>
      <c r="E26" s="63"/>
      <c r="F26" s="56"/>
      <c r="G26" s="30"/>
      <c r="H26" s="30"/>
    </row>
    <row r="27" spans="1:8" ht="15" customHeight="1">
      <c r="A27" s="33"/>
      <c r="B27" s="62"/>
      <c r="C27" s="58" t="s">
        <v>128</v>
      </c>
      <c r="D27" s="56"/>
      <c r="E27" s="60"/>
      <c r="F27" s="56"/>
      <c r="G27" s="30"/>
      <c r="H27" s="30"/>
    </row>
    <row r="28" spans="1:8" ht="15" customHeight="1">
      <c r="A28" s="107"/>
      <c r="B28" s="54"/>
      <c r="C28" s="58" t="s">
        <v>129</v>
      </c>
      <c r="D28" s="56"/>
      <c r="E28" s="60"/>
      <c r="F28" s="56"/>
      <c r="G28" s="30"/>
      <c r="H28" s="30"/>
    </row>
    <row r="29" spans="1:8" ht="15" customHeight="1">
      <c r="A29" s="33"/>
      <c r="B29" s="62"/>
      <c r="C29" s="58" t="s">
        <v>130</v>
      </c>
      <c r="D29" s="56"/>
      <c r="E29" s="60"/>
      <c r="F29" s="56"/>
      <c r="G29" s="30"/>
      <c r="H29" s="30"/>
    </row>
    <row r="30" spans="1:8" ht="15" customHeight="1">
      <c r="A30" s="33"/>
      <c r="B30" s="54"/>
      <c r="C30" s="58" t="s">
        <v>131</v>
      </c>
      <c r="D30" s="56"/>
      <c r="E30" s="60"/>
      <c r="F30" s="56"/>
      <c r="G30" s="30"/>
      <c r="H30" s="32"/>
    </row>
    <row r="31" spans="1:8" ht="15" customHeight="1">
      <c r="A31" s="33"/>
      <c r="B31" s="54"/>
      <c r="C31" s="58" t="s">
        <v>132</v>
      </c>
      <c r="D31" s="56"/>
      <c r="E31" s="60"/>
      <c r="F31" s="56"/>
      <c r="G31" s="30"/>
      <c r="H31" s="32"/>
    </row>
    <row r="32" spans="1:8" ht="15" customHeight="1">
      <c r="A32" s="33"/>
      <c r="B32" s="54"/>
      <c r="C32" s="58" t="s">
        <v>133</v>
      </c>
      <c r="D32" s="56"/>
      <c r="E32" s="60"/>
      <c r="F32" s="56"/>
      <c r="G32" s="30"/>
      <c r="H32" s="32"/>
    </row>
    <row r="33" spans="1:8" ht="15" customHeight="1">
      <c r="A33" s="33"/>
      <c r="B33" s="54"/>
      <c r="C33" s="58" t="s">
        <v>134</v>
      </c>
      <c r="D33" s="56"/>
      <c r="E33" s="60"/>
      <c r="F33" s="56"/>
      <c r="G33" s="30"/>
      <c r="H33" s="30"/>
    </row>
    <row r="34" spans="1:8" ht="15" customHeight="1">
      <c r="A34" s="31"/>
      <c r="B34" s="54"/>
      <c r="C34" s="58" t="s">
        <v>135</v>
      </c>
      <c r="D34" s="56"/>
      <c r="E34" s="60"/>
      <c r="F34" s="56"/>
      <c r="G34" s="30"/>
      <c r="H34" s="32"/>
    </row>
    <row r="35" spans="1:8" ht="15" customHeight="1">
      <c r="A35" s="108" t="s">
        <v>136</v>
      </c>
      <c r="B35" s="62">
        <f>SUM(B6,B18)</f>
        <v>8099.53</v>
      </c>
      <c r="C35" s="52" t="s">
        <v>137</v>
      </c>
      <c r="D35" s="56">
        <v>8099.53</v>
      </c>
      <c r="E35" s="52" t="s">
        <v>137</v>
      </c>
      <c r="F35" s="65">
        <f>SUM(F6,F26)</f>
        <v>8099.53</v>
      </c>
      <c r="G35" s="52" t="s">
        <v>137</v>
      </c>
      <c r="H35" s="32">
        <v>8099.53</v>
      </c>
    </row>
    <row r="36" spans="1:8" ht="15" customHeight="1">
      <c r="A36" s="109" t="s">
        <v>138</v>
      </c>
      <c r="B36" s="54"/>
      <c r="C36" s="91" t="s">
        <v>139</v>
      </c>
      <c r="D36" s="64"/>
      <c r="E36" s="91" t="s">
        <v>139</v>
      </c>
      <c r="F36" s="65">
        <f>D36</f>
        <v>0</v>
      </c>
      <c r="G36" s="91" t="s">
        <v>139</v>
      </c>
      <c r="H36" s="32"/>
    </row>
    <row r="37" spans="1:8" ht="15" customHeight="1">
      <c r="A37" s="109" t="s">
        <v>140</v>
      </c>
      <c r="B37" s="54"/>
      <c r="C37" s="57" t="s">
        <v>141</v>
      </c>
      <c r="D37" s="56"/>
      <c r="E37" s="57" t="s">
        <v>141</v>
      </c>
      <c r="F37" s="56"/>
      <c r="G37" s="57" t="s">
        <v>141</v>
      </c>
      <c r="H37" s="32"/>
    </row>
    <row r="38" spans="1:8" ht="15" customHeight="1">
      <c r="A38" s="109" t="s">
        <v>142</v>
      </c>
      <c r="B38" s="94"/>
      <c r="C38" s="95"/>
      <c r="D38" s="64"/>
      <c r="E38" s="32"/>
      <c r="F38" s="64"/>
      <c r="G38" s="32"/>
      <c r="H38" s="32"/>
    </row>
    <row r="39" spans="1:8" ht="15" customHeight="1">
      <c r="A39" s="109" t="s">
        <v>143</v>
      </c>
      <c r="B39" s="54"/>
      <c r="C39" s="95"/>
      <c r="D39" s="64"/>
      <c r="E39" s="30"/>
      <c r="F39" s="64"/>
      <c r="G39" s="30"/>
      <c r="H39" s="32"/>
    </row>
    <row r="40" spans="1:8" ht="15" customHeight="1">
      <c r="A40" s="109" t="s">
        <v>144</v>
      </c>
      <c r="B40" s="54"/>
      <c r="C40" s="95"/>
      <c r="D40" s="96"/>
      <c r="E40" s="32"/>
      <c r="F40" s="64"/>
      <c r="G40" s="32"/>
      <c r="H40" s="32"/>
    </row>
    <row r="41" spans="1:8" ht="15" customHeight="1">
      <c r="A41" s="33"/>
      <c r="B41" s="54"/>
      <c r="C41" s="30"/>
      <c r="D41" s="96"/>
      <c r="E41" s="30"/>
      <c r="F41" s="96"/>
      <c r="G41" s="30"/>
      <c r="H41" s="32"/>
    </row>
    <row r="42" spans="1:8" ht="15" customHeight="1">
      <c r="A42" s="101" t="s">
        <v>145</v>
      </c>
      <c r="B42" s="62">
        <f>SUM(B35,B36,B37)</f>
        <v>8099.53</v>
      </c>
      <c r="C42" s="97" t="s">
        <v>146</v>
      </c>
      <c r="D42" s="56">
        <v>8099.53</v>
      </c>
      <c r="E42" s="49" t="s">
        <v>146</v>
      </c>
      <c r="F42" s="56">
        <f>SUM(F35,F36,F37)</f>
        <v>8099.53</v>
      </c>
      <c r="G42" s="49" t="s">
        <v>146</v>
      </c>
      <c r="H42" s="32">
        <v>8099.53</v>
      </c>
    </row>
  </sheetData>
  <sheetProtection/>
  <mergeCells count="3">
    <mergeCell ref="A3:B3"/>
    <mergeCell ref="A4:B4"/>
    <mergeCell ref="C4:H4"/>
  </mergeCells>
  <printOptions horizontalCentered="1"/>
  <pageMargins left="0.11805555555555555" right="0.08" top="0.3541666666666667" bottom="1" header="0" footer="0"/>
  <pageSetup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A8" sqref="A8:IV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4" t="s">
        <v>13</v>
      </c>
      <c r="B1" s="24"/>
      <c r="C1" s="24"/>
    </row>
    <row r="2" spans="1:16" ht="35.25" customHeight="1">
      <c r="A2" s="140" t="s">
        <v>14</v>
      </c>
      <c r="B2" s="140"/>
      <c r="C2" s="140"/>
      <c r="D2" s="140"/>
      <c r="E2" s="140"/>
      <c r="F2" s="140"/>
      <c r="G2" s="140"/>
      <c r="H2" s="140"/>
      <c r="I2" s="140"/>
      <c r="J2" s="140"/>
      <c r="K2" s="140"/>
      <c r="L2" s="140"/>
      <c r="M2" s="140"/>
      <c r="N2" s="140"/>
      <c r="O2" s="140"/>
      <c r="P2" s="38"/>
    </row>
    <row r="3" ht="21.75" customHeight="1">
      <c r="O3" s="34" t="s">
        <v>56</v>
      </c>
    </row>
    <row r="4" spans="1:15" ht="18" customHeight="1">
      <c r="A4" s="141" t="s">
        <v>147</v>
      </c>
      <c r="B4" s="141" t="s">
        <v>148</v>
      </c>
      <c r="C4" s="141" t="s">
        <v>149</v>
      </c>
      <c r="D4" s="141" t="s">
        <v>150</v>
      </c>
      <c r="E4" s="141"/>
      <c r="F4" s="141"/>
      <c r="G4" s="141"/>
      <c r="H4" s="141"/>
      <c r="I4" s="141"/>
      <c r="J4" s="141"/>
      <c r="K4" s="141"/>
      <c r="L4" s="141"/>
      <c r="M4" s="141"/>
      <c r="N4" s="141"/>
      <c r="O4" s="53"/>
    </row>
    <row r="5" spans="1:15" ht="22.5" customHeight="1">
      <c r="A5" s="141"/>
      <c r="B5" s="141"/>
      <c r="C5" s="141"/>
      <c r="D5" s="142" t="s">
        <v>151</v>
      </c>
      <c r="E5" s="142" t="s">
        <v>152</v>
      </c>
      <c r="F5" s="142"/>
      <c r="G5" s="142" t="s">
        <v>153</v>
      </c>
      <c r="H5" s="142" t="s">
        <v>154</v>
      </c>
      <c r="I5" s="142" t="s">
        <v>155</v>
      </c>
      <c r="J5" s="142" t="s">
        <v>156</v>
      </c>
      <c r="K5" s="142" t="s">
        <v>157</v>
      </c>
      <c r="L5" s="142" t="s">
        <v>138</v>
      </c>
      <c r="M5" s="142" t="s">
        <v>142</v>
      </c>
      <c r="N5" s="142" t="s">
        <v>158</v>
      </c>
      <c r="O5" s="142" t="s">
        <v>159</v>
      </c>
    </row>
    <row r="6" spans="1:15" ht="33.75" customHeight="1">
      <c r="A6" s="141"/>
      <c r="B6" s="141"/>
      <c r="C6" s="141"/>
      <c r="D6" s="142"/>
      <c r="E6" s="25" t="s">
        <v>160</v>
      </c>
      <c r="F6" s="25" t="s">
        <v>161</v>
      </c>
      <c r="G6" s="142"/>
      <c r="H6" s="142"/>
      <c r="I6" s="142"/>
      <c r="J6" s="142"/>
      <c r="K6" s="142"/>
      <c r="L6" s="142"/>
      <c r="M6" s="142"/>
      <c r="N6" s="142"/>
      <c r="O6" s="142"/>
    </row>
    <row r="7" spans="1:15" ht="12.75" customHeight="1">
      <c r="A7" s="27" t="s">
        <v>162</v>
      </c>
      <c r="B7" s="27" t="s">
        <v>162</v>
      </c>
      <c r="C7" s="27">
        <v>1</v>
      </c>
      <c r="D7" s="27">
        <v>2</v>
      </c>
      <c r="E7" s="27">
        <v>3</v>
      </c>
      <c r="F7" s="27">
        <v>4</v>
      </c>
      <c r="G7" s="27">
        <v>5</v>
      </c>
      <c r="H7" s="27">
        <v>6</v>
      </c>
      <c r="I7" s="27">
        <v>7</v>
      </c>
      <c r="J7" s="27">
        <v>8</v>
      </c>
      <c r="K7" s="27">
        <v>9</v>
      </c>
      <c r="L7" s="27">
        <v>10</v>
      </c>
      <c r="M7" s="27">
        <v>11</v>
      </c>
      <c r="N7" s="27">
        <v>12</v>
      </c>
      <c r="O7" s="27">
        <v>13</v>
      </c>
    </row>
    <row r="8" spans="1:15" ht="12.75" customHeight="1">
      <c r="A8" s="30">
        <v>997018</v>
      </c>
      <c r="B8" s="30" t="s">
        <v>163</v>
      </c>
      <c r="C8" s="30">
        <v>8099.53</v>
      </c>
      <c r="D8" s="56">
        <v>8099.53</v>
      </c>
      <c r="E8" s="56">
        <v>8099.53</v>
      </c>
      <c r="F8" s="30">
        <v>1838.95</v>
      </c>
      <c r="G8" s="30"/>
      <c r="H8" s="30"/>
      <c r="I8" s="30"/>
      <c r="J8" s="30"/>
      <c r="K8" s="30"/>
      <c r="L8" s="30"/>
      <c r="M8" s="30"/>
      <c r="N8" s="30"/>
      <c r="O8" s="30"/>
    </row>
    <row r="9" spans="1:15" ht="12.75" customHeight="1">
      <c r="A9" s="30"/>
      <c r="B9" s="30"/>
      <c r="C9" s="30"/>
      <c r="D9" s="30"/>
      <c r="E9" s="30"/>
      <c r="F9" s="30"/>
      <c r="G9" s="30"/>
      <c r="H9" s="30"/>
      <c r="I9" s="30"/>
      <c r="J9" s="30"/>
      <c r="K9" s="30"/>
      <c r="L9" s="30"/>
      <c r="M9" s="30"/>
      <c r="N9" s="30"/>
      <c r="O9" s="30"/>
    </row>
    <row r="10" spans="1:15" ht="12.75" customHeight="1">
      <c r="A10" s="30"/>
      <c r="B10" s="30"/>
      <c r="C10" s="30"/>
      <c r="D10" s="30"/>
      <c r="E10" s="30"/>
      <c r="F10" s="30"/>
      <c r="G10" s="30"/>
      <c r="H10" s="30"/>
      <c r="I10" s="30"/>
      <c r="J10" s="32"/>
      <c r="K10" s="32"/>
      <c r="L10" s="32"/>
      <c r="M10" s="32"/>
      <c r="N10" s="30"/>
      <c r="O10" s="30"/>
    </row>
    <row r="11" spans="1:15" ht="12.75" customHeight="1">
      <c r="A11" s="30"/>
      <c r="B11" s="32"/>
      <c r="C11" s="32"/>
      <c r="D11" s="30"/>
      <c r="E11" s="30"/>
      <c r="F11" s="30"/>
      <c r="G11" s="30"/>
      <c r="H11" s="32"/>
      <c r="I11" s="32"/>
      <c r="J11" s="32"/>
      <c r="K11" s="32"/>
      <c r="L11" s="32"/>
      <c r="M11" s="32"/>
      <c r="N11" s="30"/>
      <c r="O11" s="30"/>
    </row>
    <row r="12" spans="1:15" ht="12.75" customHeight="1">
      <c r="A12" s="30"/>
      <c r="B12" s="30"/>
      <c r="C12" s="30"/>
      <c r="D12" s="30"/>
      <c r="E12" s="30"/>
      <c r="F12" s="30"/>
      <c r="G12" s="30"/>
      <c r="H12" s="32"/>
      <c r="I12" s="32"/>
      <c r="J12" s="32"/>
      <c r="K12" s="32"/>
      <c r="L12" s="32"/>
      <c r="M12" s="32"/>
      <c r="N12" s="30"/>
      <c r="O12" s="30"/>
    </row>
    <row r="13" spans="2:16" ht="12.75" customHeight="1">
      <c r="B13" s="24"/>
      <c r="C13" s="24"/>
      <c r="D13" s="24"/>
      <c r="E13" s="24"/>
      <c r="F13" s="24"/>
      <c r="G13" s="24"/>
      <c r="H13" s="24"/>
      <c r="I13" s="24"/>
      <c r="N13" s="24"/>
      <c r="O13" s="24"/>
      <c r="P13" s="24"/>
    </row>
    <row r="14" spans="2:16" ht="12.75" customHeight="1">
      <c r="B14" s="24"/>
      <c r="C14" s="24"/>
      <c r="D14" s="24"/>
      <c r="E14" s="24"/>
      <c r="F14" s="24"/>
      <c r="G14" s="24"/>
      <c r="H14" s="24"/>
      <c r="N14" s="24"/>
      <c r="O14" s="24"/>
      <c r="P14" s="24"/>
    </row>
    <row r="15" spans="4:16" ht="12.75" customHeight="1">
      <c r="D15" s="24"/>
      <c r="E15" s="24"/>
      <c r="F15" s="24"/>
      <c r="N15" s="24"/>
      <c r="O15" s="24"/>
      <c r="P15" s="24"/>
    </row>
    <row r="16" spans="4:16" ht="12.75" customHeight="1">
      <c r="D16" s="24"/>
      <c r="E16" s="24"/>
      <c r="F16" s="24"/>
      <c r="G16" s="24"/>
      <c r="L16" s="24"/>
      <c r="N16" s="24"/>
      <c r="O16" s="24"/>
      <c r="P16" s="24"/>
    </row>
    <row r="17" spans="7:16" ht="12.75" customHeight="1">
      <c r="G17" s="24"/>
      <c r="M17" s="24"/>
      <c r="N17" s="24"/>
      <c r="O17" s="24"/>
      <c r="P17" s="24"/>
    </row>
    <row r="18" spans="13:16" ht="12.75" customHeight="1">
      <c r="M18" s="24"/>
      <c r="N18" s="24"/>
      <c r="O18" s="24"/>
      <c r="P18" s="24"/>
    </row>
    <row r="19" spans="13:15" ht="12.75" customHeight="1">
      <c r="M19" s="24"/>
      <c r="O19" s="24"/>
    </row>
    <row r="20" spans="13:15" ht="12.75" customHeight="1">
      <c r="M20" s="24"/>
      <c r="N20" s="24"/>
      <c r="O20" s="24"/>
    </row>
    <row r="21" spans="14:15" ht="12.75" customHeight="1">
      <c r="N21" s="24"/>
      <c r="O21" s="24"/>
    </row>
  </sheetData>
  <sheetProtection/>
  <mergeCells count="16">
    <mergeCell ref="J5:J6"/>
    <mergeCell ref="K5:K6"/>
    <mergeCell ref="L5:L6"/>
    <mergeCell ref="M5:M6"/>
    <mergeCell ref="N5:N6"/>
    <mergeCell ref="O5:O6"/>
    <mergeCell ref="A2:O2"/>
    <mergeCell ref="D4:N4"/>
    <mergeCell ref="E5:F5"/>
    <mergeCell ref="A4:A6"/>
    <mergeCell ref="B4:B6"/>
    <mergeCell ref="C4:C6"/>
    <mergeCell ref="D5:D6"/>
    <mergeCell ref="G5:G6"/>
    <mergeCell ref="H5:H6"/>
    <mergeCell ref="I5:I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O17"/>
  <sheetViews>
    <sheetView showGridLines="0" showZeros="0" zoomScalePageLayoutView="0" workbookViewId="0" topLeftCell="A1">
      <selection activeCell="A8" sqref="A8:IV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4" t="s">
        <v>16</v>
      </c>
      <c r="B1" s="24"/>
      <c r="C1" s="24"/>
    </row>
    <row r="2" spans="1:14" ht="35.25" customHeight="1">
      <c r="A2" s="140" t="s">
        <v>17</v>
      </c>
      <c r="B2" s="140"/>
      <c r="C2" s="140"/>
      <c r="D2" s="140"/>
      <c r="E2" s="140"/>
      <c r="F2" s="140"/>
      <c r="G2" s="140"/>
      <c r="H2" s="140"/>
      <c r="I2" s="140"/>
      <c r="J2" s="140"/>
      <c r="K2" s="140"/>
      <c r="L2" s="140"/>
      <c r="M2" s="140"/>
      <c r="N2" s="38"/>
    </row>
    <row r="3" ht="21.75" customHeight="1">
      <c r="M3" s="34" t="s">
        <v>56</v>
      </c>
    </row>
    <row r="4" spans="1:13" ht="15" customHeight="1">
      <c r="A4" s="141" t="s">
        <v>147</v>
      </c>
      <c r="B4" s="141" t="s">
        <v>148</v>
      </c>
      <c r="C4" s="141" t="s">
        <v>149</v>
      </c>
      <c r="D4" s="141" t="s">
        <v>150</v>
      </c>
      <c r="E4" s="141"/>
      <c r="F4" s="141"/>
      <c r="G4" s="141"/>
      <c r="H4" s="141"/>
      <c r="I4" s="141"/>
      <c r="J4" s="141"/>
      <c r="K4" s="141"/>
      <c r="L4" s="141"/>
      <c r="M4" s="141"/>
    </row>
    <row r="5" spans="1:13" ht="30" customHeight="1">
      <c r="A5" s="141"/>
      <c r="B5" s="141"/>
      <c r="C5" s="141"/>
      <c r="D5" s="142" t="s">
        <v>151</v>
      </c>
      <c r="E5" s="142" t="s">
        <v>164</v>
      </c>
      <c r="F5" s="142"/>
      <c r="G5" s="142" t="s">
        <v>153</v>
      </c>
      <c r="H5" s="142" t="s">
        <v>155</v>
      </c>
      <c r="I5" s="142" t="s">
        <v>156</v>
      </c>
      <c r="J5" s="142" t="s">
        <v>157</v>
      </c>
      <c r="K5" s="142" t="s">
        <v>140</v>
      </c>
      <c r="L5" s="142" t="s">
        <v>159</v>
      </c>
      <c r="M5" s="142" t="s">
        <v>142</v>
      </c>
    </row>
    <row r="6" spans="1:13" ht="40.5" customHeight="1">
      <c r="A6" s="141"/>
      <c r="B6" s="141"/>
      <c r="C6" s="141"/>
      <c r="D6" s="142"/>
      <c r="E6" s="25" t="s">
        <v>160</v>
      </c>
      <c r="F6" s="25" t="s">
        <v>165</v>
      </c>
      <c r="G6" s="142"/>
      <c r="H6" s="142"/>
      <c r="I6" s="142"/>
      <c r="J6" s="142"/>
      <c r="K6" s="142"/>
      <c r="L6" s="142"/>
      <c r="M6" s="142"/>
    </row>
    <row r="7" spans="1:13" ht="12.75" customHeight="1">
      <c r="A7" s="27" t="s">
        <v>162</v>
      </c>
      <c r="B7" s="27" t="s">
        <v>162</v>
      </c>
      <c r="C7" s="27">
        <v>1</v>
      </c>
      <c r="D7" s="27">
        <v>2</v>
      </c>
      <c r="E7" s="27">
        <v>3</v>
      </c>
      <c r="F7" s="27">
        <v>4</v>
      </c>
      <c r="G7" s="27">
        <v>5</v>
      </c>
      <c r="H7" s="27">
        <v>6</v>
      </c>
      <c r="I7" s="27">
        <v>7</v>
      </c>
      <c r="J7" s="27">
        <v>8</v>
      </c>
      <c r="K7" s="27">
        <v>9</v>
      </c>
      <c r="L7" s="27">
        <v>10</v>
      </c>
      <c r="M7" s="27">
        <v>11</v>
      </c>
    </row>
    <row r="8" spans="1:15" ht="12.75" customHeight="1">
      <c r="A8" s="30">
        <v>997018</v>
      </c>
      <c r="B8" s="30" t="s">
        <v>163</v>
      </c>
      <c r="C8" s="30">
        <v>8099.53</v>
      </c>
      <c r="D8" s="56">
        <v>8099.53</v>
      </c>
      <c r="E8" s="56">
        <v>8099.53</v>
      </c>
      <c r="F8" s="30">
        <v>1838.95</v>
      </c>
      <c r="G8" s="30"/>
      <c r="H8" s="30"/>
      <c r="I8" s="30"/>
      <c r="J8" s="30"/>
      <c r="K8" s="30"/>
      <c r="L8" s="30"/>
      <c r="M8" s="30"/>
      <c r="N8" s="30"/>
      <c r="O8" s="30"/>
    </row>
    <row r="9" spans="1:13" ht="12.75" customHeight="1">
      <c r="A9" s="30"/>
      <c r="B9" s="30"/>
      <c r="C9" s="30"/>
      <c r="D9" s="30"/>
      <c r="E9" s="30"/>
      <c r="F9" s="30"/>
      <c r="G9" s="30"/>
      <c r="H9" s="30"/>
      <c r="I9" s="30"/>
      <c r="J9" s="30"/>
      <c r="K9" s="30"/>
      <c r="L9" s="30"/>
      <c r="M9" s="30"/>
    </row>
    <row r="10" spans="1:13" ht="12.75" customHeight="1">
      <c r="A10" s="30"/>
      <c r="B10" s="30"/>
      <c r="C10" s="30"/>
      <c r="D10" s="30"/>
      <c r="E10" s="30"/>
      <c r="F10" s="30"/>
      <c r="G10" s="30"/>
      <c r="H10" s="30"/>
      <c r="I10" s="30"/>
      <c r="J10" s="30"/>
      <c r="K10" s="30"/>
      <c r="L10" s="30"/>
      <c r="M10" s="30"/>
    </row>
    <row r="11" spans="1:13" ht="12.75" customHeight="1">
      <c r="A11" s="30"/>
      <c r="B11" s="30"/>
      <c r="C11" s="30"/>
      <c r="D11" s="30"/>
      <c r="E11" s="30"/>
      <c r="F11" s="30"/>
      <c r="G11" s="30"/>
      <c r="H11" s="30"/>
      <c r="I11" s="32"/>
      <c r="J11" s="30"/>
      <c r="K11" s="30"/>
      <c r="L11" s="30"/>
      <c r="M11" s="30"/>
    </row>
    <row r="12" spans="1:13" ht="12.75" customHeight="1">
      <c r="A12" s="30"/>
      <c r="B12" s="30"/>
      <c r="C12" s="30"/>
      <c r="D12" s="30"/>
      <c r="E12" s="30"/>
      <c r="F12" s="30"/>
      <c r="G12" s="30"/>
      <c r="H12" s="32"/>
      <c r="I12" s="32"/>
      <c r="J12" s="30"/>
      <c r="K12" s="30"/>
      <c r="L12" s="30"/>
      <c r="M12" s="30"/>
    </row>
    <row r="13" spans="2:14" ht="12.75" customHeight="1">
      <c r="B13" s="24"/>
      <c r="C13" s="24"/>
      <c r="D13" s="24"/>
      <c r="E13" s="24"/>
      <c r="F13" s="24"/>
      <c r="G13" s="24"/>
      <c r="H13" s="24"/>
      <c r="I13" s="24"/>
      <c r="J13" s="24"/>
      <c r="K13" s="24"/>
      <c r="L13" s="24"/>
      <c r="M13" s="24"/>
      <c r="N13" s="24"/>
    </row>
    <row r="14" spans="2:14" ht="12.75" customHeight="1">
      <c r="B14" s="24"/>
      <c r="C14" s="24"/>
      <c r="D14" s="24"/>
      <c r="E14" s="24"/>
      <c r="F14" s="24"/>
      <c r="G14" s="24"/>
      <c r="H14" s="24"/>
      <c r="J14" s="24"/>
      <c r="K14" s="24"/>
      <c r="L14" s="24"/>
      <c r="N14" s="24"/>
    </row>
    <row r="15" spans="4:14" ht="12.75" customHeight="1">
      <c r="D15" s="24"/>
      <c r="E15" s="24"/>
      <c r="F15" s="24"/>
      <c r="J15" s="24"/>
      <c r="K15" s="24"/>
      <c r="L15" s="24"/>
      <c r="N15" s="24"/>
    </row>
    <row r="16" spans="4:14" ht="12.75" customHeight="1">
      <c r="D16" s="24"/>
      <c r="E16" s="24"/>
      <c r="F16" s="24"/>
      <c r="G16" s="24"/>
      <c r="J16" s="24"/>
      <c r="K16" s="24"/>
      <c r="L16" s="24"/>
      <c r="N16" s="24"/>
    </row>
    <row r="17" spans="7:12" ht="12.75" customHeight="1">
      <c r="G17" s="24"/>
      <c r="J17" s="24"/>
      <c r="K17" s="24"/>
      <c r="L17" s="24"/>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28">
      <selection activeCell="E31" sqref="E31"/>
    </sheetView>
  </sheetViews>
  <sheetFormatPr defaultColWidth="9.16015625" defaultRowHeight="12.75" customHeight="1"/>
  <cols>
    <col min="1" max="1" width="40.5" style="0" customWidth="1"/>
    <col min="2" max="2" width="23.33203125" style="0" customWidth="1"/>
    <col min="3" max="3" width="36.66015625" style="0" customWidth="1"/>
    <col min="4" max="4" width="23.16015625" style="0" customWidth="1"/>
    <col min="5" max="5" width="32.66015625" style="0" customWidth="1"/>
    <col min="6" max="6" width="19.16015625" style="0" customWidth="1"/>
    <col min="7" max="7" width="29.5" style="0" customWidth="1"/>
    <col min="8" max="8" width="17.33203125" style="0" customWidth="1"/>
  </cols>
  <sheetData>
    <row r="1" spans="1:6" ht="22.5" customHeight="1">
      <c r="A1" s="41" t="s">
        <v>19</v>
      </c>
      <c r="B1" s="42"/>
      <c r="C1" s="42"/>
      <c r="D1" s="42"/>
      <c r="E1" s="42"/>
      <c r="F1" s="43"/>
    </row>
    <row r="2" spans="1:6" ht="22.5" customHeight="1">
      <c r="A2" s="44" t="s">
        <v>166</v>
      </c>
      <c r="B2" s="45"/>
      <c r="C2" s="45"/>
      <c r="D2" s="45"/>
      <c r="E2" s="45"/>
      <c r="F2" s="45"/>
    </row>
    <row r="3" spans="1:8" ht="22.5" customHeight="1">
      <c r="A3" s="143"/>
      <c r="B3" s="143"/>
      <c r="C3" s="46"/>
      <c r="D3" s="46"/>
      <c r="E3" s="47"/>
      <c r="F3" s="48"/>
      <c r="H3" s="48" t="s">
        <v>56</v>
      </c>
    </row>
    <row r="4" spans="1:8" ht="22.5" customHeight="1">
      <c r="A4" s="136" t="s">
        <v>57</v>
      </c>
      <c r="B4" s="136"/>
      <c r="C4" s="136" t="s">
        <v>58</v>
      </c>
      <c r="D4" s="136"/>
      <c r="E4" s="136"/>
      <c r="F4" s="136"/>
      <c r="G4" s="50"/>
      <c r="H4" s="51"/>
    </row>
    <row r="5" spans="1:8" ht="22.5" customHeight="1">
      <c r="A5" s="49" t="s">
        <v>59</v>
      </c>
      <c r="B5" s="49" t="s">
        <v>60</v>
      </c>
      <c r="C5" s="49" t="s">
        <v>61</v>
      </c>
      <c r="D5" s="52" t="s">
        <v>60</v>
      </c>
      <c r="E5" s="49" t="s">
        <v>167</v>
      </c>
      <c r="F5" s="49" t="s">
        <v>60</v>
      </c>
      <c r="G5" s="49" t="s">
        <v>63</v>
      </c>
      <c r="H5" s="49" t="s">
        <v>60</v>
      </c>
    </row>
    <row r="6" spans="1:8" ht="22.5" customHeight="1">
      <c r="A6" s="88" t="s">
        <v>168</v>
      </c>
      <c r="B6" s="56">
        <f>SUM(B7,B12,B13,B15,B16,B17)</f>
        <v>8099.53</v>
      </c>
      <c r="C6" s="88" t="s">
        <v>168</v>
      </c>
      <c r="D6" s="56">
        <f>SUM(D7:D34)</f>
        <v>8099.530000000001</v>
      </c>
      <c r="E6" s="60" t="s">
        <v>168</v>
      </c>
      <c r="F6" s="56">
        <f>SUM(F7,F12,F23,F24,F25)</f>
        <v>8099.53</v>
      </c>
      <c r="G6" s="60" t="s">
        <v>64</v>
      </c>
      <c r="H6" s="32">
        <v>8099.53</v>
      </c>
    </row>
    <row r="7" spans="1:8" ht="22.5" customHeight="1">
      <c r="A7" s="53" t="s">
        <v>169</v>
      </c>
      <c r="B7" s="56">
        <v>8099.53</v>
      </c>
      <c r="C7" s="58" t="s">
        <v>66</v>
      </c>
      <c r="D7" s="56">
        <v>6423.76</v>
      </c>
      <c r="E7" s="60" t="s">
        <v>67</v>
      </c>
      <c r="F7" s="56">
        <v>6260.58</v>
      </c>
      <c r="G7" s="58" t="s">
        <v>68</v>
      </c>
      <c r="H7" s="32">
        <v>2548.22</v>
      </c>
    </row>
    <row r="8" spans="1:8" ht="22.5" customHeight="1">
      <c r="A8" s="89" t="s">
        <v>170</v>
      </c>
      <c r="B8" s="56">
        <v>1838.95</v>
      </c>
      <c r="C8" s="58" t="s">
        <v>70</v>
      </c>
      <c r="D8" s="56"/>
      <c r="E8" s="60" t="s">
        <v>71</v>
      </c>
      <c r="F8" s="56">
        <v>2581.68</v>
      </c>
      <c r="G8" s="58" t="s">
        <v>72</v>
      </c>
      <c r="H8" s="30">
        <v>1684.63</v>
      </c>
    </row>
    <row r="9" spans="1:8" ht="22.5" customHeight="1">
      <c r="A9" s="53" t="s">
        <v>171</v>
      </c>
      <c r="B9" s="56"/>
      <c r="C9" s="58" t="s">
        <v>74</v>
      </c>
      <c r="D9" s="56"/>
      <c r="E9" s="60" t="s">
        <v>75</v>
      </c>
      <c r="F9" s="56">
        <v>603.25</v>
      </c>
      <c r="G9" s="58" t="s">
        <v>76</v>
      </c>
      <c r="H9" s="32">
        <v>60</v>
      </c>
    </row>
    <row r="10" spans="1:8" ht="22.5" customHeight="1">
      <c r="A10" s="53" t="s">
        <v>172</v>
      </c>
      <c r="B10" s="56"/>
      <c r="C10" s="58" t="s">
        <v>78</v>
      </c>
      <c r="D10" s="56"/>
      <c r="E10" s="60" t="s">
        <v>79</v>
      </c>
      <c r="F10" s="56">
        <v>3075.65</v>
      </c>
      <c r="G10" s="58" t="s">
        <v>80</v>
      </c>
      <c r="H10" s="32"/>
    </row>
    <row r="11" spans="1:8" ht="22.5" customHeight="1">
      <c r="A11" s="53"/>
      <c r="B11" s="56"/>
      <c r="C11" s="58" t="s">
        <v>82</v>
      </c>
      <c r="D11" s="56"/>
      <c r="E11" s="60" t="s">
        <v>83</v>
      </c>
      <c r="F11" s="56"/>
      <c r="G11" s="58" t="s">
        <v>84</v>
      </c>
      <c r="H11" s="32">
        <v>45.97</v>
      </c>
    </row>
    <row r="12" spans="1:8" ht="22.5" customHeight="1">
      <c r="A12" s="53"/>
      <c r="B12" s="56"/>
      <c r="C12" s="58" t="s">
        <v>86</v>
      </c>
      <c r="D12" s="56"/>
      <c r="E12" s="60" t="s">
        <v>87</v>
      </c>
      <c r="F12" s="56">
        <v>1838.95</v>
      </c>
      <c r="G12" s="58" t="s">
        <v>88</v>
      </c>
      <c r="H12" s="32"/>
    </row>
    <row r="13" spans="1:8" ht="22.5" customHeight="1">
      <c r="A13" s="53"/>
      <c r="B13" s="56"/>
      <c r="C13" s="58" t="s">
        <v>90</v>
      </c>
      <c r="D13" s="56">
        <v>98.54</v>
      </c>
      <c r="E13" s="90" t="s">
        <v>71</v>
      </c>
      <c r="F13" s="56"/>
      <c r="G13" s="58" t="s">
        <v>91</v>
      </c>
      <c r="H13" s="32"/>
    </row>
    <row r="14" spans="1:8" ht="22.5" customHeight="1">
      <c r="A14" s="53"/>
      <c r="B14" s="56"/>
      <c r="C14" s="58" t="s">
        <v>93</v>
      </c>
      <c r="D14" s="56">
        <v>13.47</v>
      </c>
      <c r="E14" s="90" t="s">
        <v>75</v>
      </c>
      <c r="F14" s="56">
        <v>1093.89</v>
      </c>
      <c r="G14" s="58" t="s">
        <v>94</v>
      </c>
      <c r="H14" s="32"/>
    </row>
    <row r="15" spans="1:8" ht="22.5" customHeight="1">
      <c r="A15" s="91"/>
      <c r="B15" s="56"/>
      <c r="C15" s="58" t="s">
        <v>96</v>
      </c>
      <c r="D15" s="56"/>
      <c r="E15" s="90" t="s">
        <v>97</v>
      </c>
      <c r="F15" s="56">
        <v>685.06</v>
      </c>
      <c r="G15" s="58" t="s">
        <v>98</v>
      </c>
      <c r="H15" s="32">
        <v>3760.71</v>
      </c>
    </row>
    <row r="16" spans="1:8" ht="22.5" customHeight="1">
      <c r="A16" s="91"/>
      <c r="B16" s="56"/>
      <c r="C16" s="58" t="s">
        <v>100</v>
      </c>
      <c r="D16" s="56"/>
      <c r="E16" s="90" t="s">
        <v>101</v>
      </c>
      <c r="F16" s="56"/>
      <c r="G16" s="58" t="s">
        <v>102</v>
      </c>
      <c r="H16" s="32"/>
    </row>
    <row r="17" spans="1:8" ht="22.5" customHeight="1">
      <c r="A17" s="91"/>
      <c r="B17" s="56"/>
      <c r="C17" s="58" t="s">
        <v>104</v>
      </c>
      <c r="D17" s="56"/>
      <c r="E17" s="90" t="s">
        <v>105</v>
      </c>
      <c r="F17" s="56"/>
      <c r="G17" s="58" t="s">
        <v>106</v>
      </c>
      <c r="H17" s="32"/>
    </row>
    <row r="18" spans="1:8" ht="22.5" customHeight="1">
      <c r="A18" s="91"/>
      <c r="B18" s="54"/>
      <c r="C18" s="58" t="s">
        <v>107</v>
      </c>
      <c r="D18" s="56">
        <v>630</v>
      </c>
      <c r="E18" s="90" t="s">
        <v>108</v>
      </c>
      <c r="F18" s="56">
        <v>60</v>
      </c>
      <c r="G18" s="58" t="s">
        <v>109</v>
      </c>
      <c r="H18" s="32"/>
    </row>
    <row r="19" spans="1:8" ht="22.5" customHeight="1">
      <c r="A19" s="61"/>
      <c r="B19" s="62"/>
      <c r="C19" s="58" t="s">
        <v>110</v>
      </c>
      <c r="D19" s="56">
        <v>755.92</v>
      </c>
      <c r="E19" s="90" t="s">
        <v>111</v>
      </c>
      <c r="F19" s="56"/>
      <c r="G19" s="58" t="s">
        <v>112</v>
      </c>
      <c r="H19" s="32"/>
    </row>
    <row r="20" spans="1:8" ht="22.5" customHeight="1">
      <c r="A20" s="61"/>
      <c r="B20" s="54"/>
      <c r="C20" s="58" t="s">
        <v>113</v>
      </c>
      <c r="D20" s="56"/>
      <c r="E20" s="90" t="s">
        <v>114</v>
      </c>
      <c r="F20" s="56"/>
      <c r="G20" s="58" t="s">
        <v>115</v>
      </c>
      <c r="H20" s="32"/>
    </row>
    <row r="21" spans="1:8" ht="22.5" customHeight="1">
      <c r="A21" s="30"/>
      <c r="B21" s="54"/>
      <c r="C21" s="58" t="s">
        <v>116</v>
      </c>
      <c r="D21" s="56"/>
      <c r="E21" s="90" t="s">
        <v>117</v>
      </c>
      <c r="F21" s="56"/>
      <c r="G21" s="58" t="s">
        <v>118</v>
      </c>
      <c r="H21" s="32"/>
    </row>
    <row r="22" spans="1:8" ht="22.5" customHeight="1">
      <c r="A22" s="32"/>
      <c r="B22" s="54"/>
      <c r="C22" s="58" t="s">
        <v>119</v>
      </c>
      <c r="D22" s="56"/>
      <c r="E22" s="92" t="s">
        <v>120</v>
      </c>
      <c r="F22" s="56"/>
      <c r="G22" s="58"/>
      <c r="H22" s="32"/>
    </row>
    <row r="23" spans="1:8" ht="22.5" customHeight="1">
      <c r="A23" s="93"/>
      <c r="B23" s="54"/>
      <c r="C23" s="58" t="s">
        <v>121</v>
      </c>
      <c r="D23" s="56"/>
      <c r="E23" s="63" t="s">
        <v>122</v>
      </c>
      <c r="F23" s="56"/>
      <c r="G23" s="58"/>
      <c r="H23" s="32"/>
    </row>
    <row r="24" spans="1:8" ht="22.5" customHeight="1">
      <c r="A24" s="93"/>
      <c r="B24" s="54"/>
      <c r="C24" s="58" t="s">
        <v>123</v>
      </c>
      <c r="D24" s="56"/>
      <c r="E24" s="63" t="s">
        <v>124</v>
      </c>
      <c r="F24" s="56"/>
      <c r="G24" s="32"/>
      <c r="H24" s="32"/>
    </row>
    <row r="25" spans="1:8" ht="22.5" customHeight="1">
      <c r="A25" s="93"/>
      <c r="B25" s="54"/>
      <c r="C25" s="58" t="s">
        <v>125</v>
      </c>
      <c r="D25" s="56"/>
      <c r="E25" s="63" t="s">
        <v>126</v>
      </c>
      <c r="F25" s="56"/>
      <c r="G25" s="30"/>
      <c r="H25" s="32"/>
    </row>
    <row r="26" spans="1:8" ht="22.5" customHeight="1">
      <c r="A26" s="93"/>
      <c r="B26" s="54"/>
      <c r="C26" s="58" t="s">
        <v>127</v>
      </c>
      <c r="D26" s="56">
        <v>177.84</v>
      </c>
      <c r="E26" s="60"/>
      <c r="F26" s="56"/>
      <c r="G26" s="30"/>
      <c r="H26" s="30"/>
    </row>
    <row r="27" spans="1:8" ht="22.5" customHeight="1">
      <c r="A27" s="32"/>
      <c r="B27" s="62"/>
      <c r="C27" s="58" t="s">
        <v>128</v>
      </c>
      <c r="D27" s="56"/>
      <c r="E27" s="60"/>
      <c r="F27" s="56"/>
      <c r="G27" s="30"/>
      <c r="H27" s="30"/>
    </row>
    <row r="28" spans="1:8" ht="22.5" customHeight="1">
      <c r="A28" s="93"/>
      <c r="B28" s="54"/>
      <c r="C28" s="58" t="s">
        <v>129</v>
      </c>
      <c r="D28" s="56"/>
      <c r="E28" s="60"/>
      <c r="F28" s="56"/>
      <c r="G28" s="30"/>
      <c r="H28" s="30"/>
    </row>
    <row r="29" spans="1:8" ht="22.5" customHeight="1">
      <c r="A29" s="32"/>
      <c r="B29" s="62"/>
      <c r="C29" s="58" t="s">
        <v>130</v>
      </c>
      <c r="D29" s="56"/>
      <c r="E29" s="60"/>
      <c r="F29" s="56"/>
      <c r="G29" s="30"/>
      <c r="H29" s="30"/>
    </row>
    <row r="30" spans="1:8" ht="22.5" customHeight="1">
      <c r="A30" s="32"/>
      <c r="B30" s="54"/>
      <c r="C30" s="58" t="s">
        <v>131</v>
      </c>
      <c r="D30" s="56"/>
      <c r="E30" s="60"/>
      <c r="F30" s="56"/>
      <c r="G30" s="30"/>
      <c r="H30" s="32"/>
    </row>
    <row r="31" spans="1:8" ht="22.5" customHeight="1">
      <c r="A31" s="32"/>
      <c r="B31" s="54"/>
      <c r="C31" s="58" t="s">
        <v>132</v>
      </c>
      <c r="D31" s="56"/>
      <c r="E31" s="60"/>
      <c r="F31" s="56"/>
      <c r="G31" s="30"/>
      <c r="H31" s="32"/>
    </row>
    <row r="32" spans="1:8" ht="22.5" customHeight="1">
      <c r="A32" s="32"/>
      <c r="B32" s="54"/>
      <c r="C32" s="58" t="s">
        <v>133</v>
      </c>
      <c r="D32" s="56"/>
      <c r="E32" s="60"/>
      <c r="F32" s="56"/>
      <c r="G32" s="30"/>
      <c r="H32" s="32"/>
    </row>
    <row r="33" spans="1:8" ht="22.5" customHeight="1">
      <c r="A33" s="32"/>
      <c r="B33" s="54"/>
      <c r="C33" s="58" t="s">
        <v>134</v>
      </c>
      <c r="D33" s="56"/>
      <c r="E33" s="60"/>
      <c r="F33" s="56"/>
      <c r="G33" s="30"/>
      <c r="H33" s="30"/>
    </row>
    <row r="34" spans="1:8" ht="22.5" customHeight="1">
      <c r="A34" s="30"/>
      <c r="B34" s="54"/>
      <c r="C34" s="58" t="s">
        <v>135</v>
      </c>
      <c r="D34" s="56"/>
      <c r="E34" s="60"/>
      <c r="F34" s="56"/>
      <c r="G34" s="30"/>
      <c r="H34" s="32"/>
    </row>
    <row r="35" spans="1:8" ht="22.5" customHeight="1">
      <c r="A35" s="32"/>
      <c r="B35" s="62"/>
      <c r="C35" s="55"/>
      <c r="D35" s="64"/>
      <c r="E35" s="53"/>
      <c r="F35" s="65"/>
      <c r="G35" s="32"/>
      <c r="H35" s="32"/>
    </row>
    <row r="36" spans="1:8" ht="18" customHeight="1">
      <c r="A36" s="52" t="s">
        <v>136</v>
      </c>
      <c r="B36" s="54">
        <v>8099.53</v>
      </c>
      <c r="C36" s="52" t="s">
        <v>137</v>
      </c>
      <c r="D36" s="64">
        <f>SUM(D6)</f>
        <v>8099.530000000001</v>
      </c>
      <c r="E36" s="52" t="s">
        <v>137</v>
      </c>
      <c r="F36" s="65">
        <f>SUM(F6)</f>
        <v>8099.53</v>
      </c>
      <c r="G36" s="52" t="s">
        <v>137</v>
      </c>
      <c r="H36" s="32">
        <v>8099.53</v>
      </c>
    </row>
    <row r="37" spans="1:8" ht="18" customHeight="1">
      <c r="A37" s="58" t="s">
        <v>142</v>
      </c>
      <c r="B37" s="54"/>
      <c r="C37" s="91" t="s">
        <v>139</v>
      </c>
      <c r="D37" s="64">
        <f>SUM(B41)-SUM(D36)</f>
        <v>0</v>
      </c>
      <c r="E37" s="91" t="s">
        <v>139</v>
      </c>
      <c r="F37" s="65">
        <f>D37</f>
        <v>0</v>
      </c>
      <c r="G37" s="91" t="s">
        <v>139</v>
      </c>
      <c r="H37" s="32"/>
    </row>
    <row r="38" spans="1:8" ht="18" customHeight="1">
      <c r="A38" s="58" t="s">
        <v>143</v>
      </c>
      <c r="B38" s="94"/>
      <c r="C38" s="61"/>
      <c r="D38" s="56"/>
      <c r="E38" s="61"/>
      <c r="F38" s="56"/>
      <c r="G38" s="61"/>
      <c r="H38" s="32"/>
    </row>
    <row r="39" spans="1:8" ht="22.5" customHeight="1">
      <c r="A39" s="58" t="s">
        <v>173</v>
      </c>
      <c r="B39" s="54"/>
      <c r="C39" s="95"/>
      <c r="D39" s="96"/>
      <c r="E39" s="32"/>
      <c r="F39" s="64"/>
      <c r="G39" s="32"/>
      <c r="H39" s="32"/>
    </row>
    <row r="40" spans="1:8" ht="21" customHeight="1">
      <c r="A40" s="32"/>
      <c r="B40" s="54"/>
      <c r="C40" s="30"/>
      <c r="D40" s="96"/>
      <c r="E40" s="30"/>
      <c r="F40" s="96"/>
      <c r="G40" s="30"/>
      <c r="H40" s="32"/>
    </row>
    <row r="41" spans="1:8" ht="18" customHeight="1">
      <c r="A41" s="49" t="s">
        <v>145</v>
      </c>
      <c r="B41" s="54">
        <v>8099.53</v>
      </c>
      <c r="C41" s="97" t="s">
        <v>146</v>
      </c>
      <c r="D41" s="96">
        <f>SUM(D36,D37)</f>
        <v>8099.530000000001</v>
      </c>
      <c r="E41" s="49" t="s">
        <v>146</v>
      </c>
      <c r="F41" s="56">
        <f>SUM(F36,F37)</f>
        <v>8099.53</v>
      </c>
      <c r="G41" s="49" t="s">
        <v>146</v>
      </c>
      <c r="H41" s="32">
        <v>8099.53</v>
      </c>
    </row>
    <row r="42" spans="2:8" ht="12.75" customHeight="1">
      <c r="B42" s="62"/>
      <c r="D42" s="24"/>
      <c r="F42" s="24"/>
      <c r="G42" s="98"/>
      <c r="H42" s="7"/>
    </row>
    <row r="43" spans="4:8" ht="12.75" customHeight="1">
      <c r="D43" s="24"/>
      <c r="F43" s="24"/>
      <c r="G43" s="7"/>
      <c r="H43" s="7"/>
    </row>
    <row r="44" spans="4:8" ht="12.75" customHeight="1">
      <c r="D44" s="24"/>
      <c r="F44" s="24"/>
      <c r="G44" s="98"/>
      <c r="H44" s="7"/>
    </row>
    <row r="45" spans="4:8" ht="12.75" customHeight="1">
      <c r="D45" s="24"/>
      <c r="F45" s="24"/>
      <c r="G45" s="99"/>
      <c r="H45" s="7"/>
    </row>
    <row r="46" spans="4:6" ht="12.75" customHeight="1">
      <c r="D46" s="24"/>
      <c r="F46" s="24"/>
    </row>
    <row r="47" spans="4:6" ht="12.75" customHeight="1">
      <c r="D47" s="24"/>
      <c r="F47" s="24"/>
    </row>
    <row r="48" spans="4:6" ht="12.75" customHeight="1">
      <c r="D48" s="24"/>
      <c r="F48" s="24"/>
    </row>
    <row r="49" spans="4:6" ht="12.75" customHeight="1">
      <c r="D49" s="24"/>
      <c r="F49" s="24"/>
    </row>
    <row r="50" spans="4:6" ht="12.75" customHeight="1">
      <c r="D50" s="24"/>
      <c r="F50" s="24"/>
    </row>
    <row r="51" spans="4:6" ht="12.75" customHeight="1">
      <c r="D51" s="24"/>
      <c r="F51" s="24"/>
    </row>
    <row r="52" spans="4:6" ht="12.75" customHeight="1">
      <c r="D52" s="24"/>
      <c r="F52" s="24"/>
    </row>
    <row r="53" spans="4:6" ht="12.75" customHeight="1">
      <c r="D53" s="24"/>
      <c r="F53" s="24"/>
    </row>
    <row r="54" spans="4:6" ht="12.75" customHeight="1">
      <c r="D54" s="24"/>
      <c r="F54" s="24"/>
    </row>
    <row r="55" ht="12.75" customHeight="1">
      <c r="F55" s="24"/>
    </row>
    <row r="56" ht="12.75" customHeight="1">
      <c r="F56" s="24"/>
    </row>
    <row r="57" ht="12.75" customHeight="1">
      <c r="F57" s="24"/>
    </row>
    <row r="58" ht="12.75" customHeight="1">
      <c r="F58" s="24"/>
    </row>
    <row r="59" ht="12.75" customHeight="1">
      <c r="F59" s="24"/>
    </row>
    <row r="60" ht="12.75" customHeight="1">
      <c r="F60" s="24"/>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zoomScalePageLayoutView="0" workbookViewId="0" topLeftCell="A1">
      <selection activeCell="F22" sqref="F22"/>
    </sheetView>
  </sheetViews>
  <sheetFormatPr defaultColWidth="9.16015625" defaultRowHeight="12.75" customHeight="1"/>
  <cols>
    <col min="1" max="1" width="21.33203125" style="0" customWidth="1"/>
    <col min="2" max="2" width="33.16015625" style="0" customWidth="1"/>
    <col min="3" max="3" width="24.83203125" style="0" customWidth="1"/>
    <col min="4" max="5" width="21.33203125" style="0" customWidth="1"/>
    <col min="6" max="6" width="19.33203125" style="0" customWidth="1"/>
    <col min="7" max="7" width="21.33203125" style="0" customWidth="1"/>
  </cols>
  <sheetData>
    <row r="1" ht="30" customHeight="1">
      <c r="A1" s="24" t="s">
        <v>21</v>
      </c>
    </row>
    <row r="2" spans="1:7" ht="28.5" customHeight="1">
      <c r="A2" s="35" t="s">
        <v>22</v>
      </c>
      <c r="B2" s="35"/>
      <c r="C2" s="35"/>
      <c r="D2" s="35"/>
      <c r="E2" s="35"/>
      <c r="F2" s="35"/>
      <c r="G2" s="35"/>
    </row>
    <row r="3" ht="22.5" customHeight="1">
      <c r="G3" s="34" t="s">
        <v>56</v>
      </c>
    </row>
    <row r="4" spans="1:7" ht="22.5" customHeight="1">
      <c r="A4" s="36" t="s">
        <v>174</v>
      </c>
      <c r="B4" s="36" t="s">
        <v>175</v>
      </c>
      <c r="C4" s="36" t="s">
        <v>151</v>
      </c>
      <c r="D4" s="36" t="s">
        <v>176</v>
      </c>
      <c r="E4" s="36" t="s">
        <v>177</v>
      </c>
      <c r="F4" s="36" t="s">
        <v>178</v>
      </c>
      <c r="G4" s="36" t="s">
        <v>179</v>
      </c>
    </row>
    <row r="5" spans="1:7" ht="15.75" customHeight="1">
      <c r="A5" s="27" t="s">
        <v>162</v>
      </c>
      <c r="B5" s="27" t="s">
        <v>162</v>
      </c>
      <c r="C5" s="27">
        <v>1</v>
      </c>
      <c r="D5" s="27">
        <v>2</v>
      </c>
      <c r="E5" s="27">
        <v>3</v>
      </c>
      <c r="F5" s="27">
        <v>4</v>
      </c>
      <c r="G5" s="27" t="s">
        <v>162</v>
      </c>
    </row>
    <row r="6" spans="1:7" s="85" customFormat="1" ht="12.75" customHeight="1">
      <c r="A6" s="78">
        <v>201</v>
      </c>
      <c r="B6" s="78" t="s">
        <v>180</v>
      </c>
      <c r="C6" s="78">
        <v>6423.76</v>
      </c>
      <c r="D6" s="78">
        <v>5429.99</v>
      </c>
      <c r="E6" s="78">
        <v>590.74</v>
      </c>
      <c r="F6" s="78">
        <v>403.03</v>
      </c>
      <c r="G6" s="78"/>
    </row>
    <row r="7" spans="1:7" s="86" customFormat="1" ht="12.75" customHeight="1">
      <c r="A7" s="40">
        <v>20103</v>
      </c>
      <c r="B7" s="40" t="s">
        <v>181</v>
      </c>
      <c r="C7" s="40">
        <f>C8+C9</f>
        <v>6423.759999999999</v>
      </c>
      <c r="D7" s="40">
        <v>5429.99</v>
      </c>
      <c r="E7" s="40">
        <f>E8+E9</f>
        <v>590.74</v>
      </c>
      <c r="F7" s="40">
        <f>F8+F9</f>
        <v>403.03</v>
      </c>
      <c r="G7" s="40"/>
    </row>
    <row r="8" spans="1:7" ht="12.75" customHeight="1">
      <c r="A8" s="30">
        <v>2010301</v>
      </c>
      <c r="B8" s="30" t="s">
        <v>182</v>
      </c>
      <c r="C8" s="30">
        <v>6020.73</v>
      </c>
      <c r="D8" s="80">
        <v>5429.99</v>
      </c>
      <c r="E8" s="30">
        <v>590.74</v>
      </c>
      <c r="F8" s="30"/>
      <c r="G8" s="30"/>
    </row>
    <row r="9" spans="1:7" ht="12.75" customHeight="1">
      <c r="A9" s="80">
        <v>2010399</v>
      </c>
      <c r="B9" s="80" t="s">
        <v>183</v>
      </c>
      <c r="C9" s="30">
        <v>403.03</v>
      </c>
      <c r="D9" s="32"/>
      <c r="E9" s="80"/>
      <c r="F9" s="80">
        <v>403.03</v>
      </c>
      <c r="G9" s="80"/>
    </row>
    <row r="10" spans="1:7" s="85" customFormat="1" ht="12.75" customHeight="1">
      <c r="A10" s="78">
        <v>207</v>
      </c>
      <c r="B10" s="78" t="s">
        <v>184</v>
      </c>
      <c r="C10" s="78">
        <v>98.54</v>
      </c>
      <c r="D10" s="78">
        <v>36.03</v>
      </c>
      <c r="E10" s="78">
        <v>12.51</v>
      </c>
      <c r="F10" s="78">
        <v>50</v>
      </c>
      <c r="G10" s="78"/>
    </row>
    <row r="11" spans="1:7" s="83" customFormat="1" ht="12.75" customHeight="1">
      <c r="A11" s="87">
        <v>2070199</v>
      </c>
      <c r="B11" s="87" t="s">
        <v>185</v>
      </c>
      <c r="C11" s="87">
        <v>50</v>
      </c>
      <c r="D11" s="87"/>
      <c r="E11" s="87"/>
      <c r="F11" s="87">
        <v>50</v>
      </c>
      <c r="G11" s="87"/>
    </row>
    <row r="12" spans="1:7" ht="12.75" customHeight="1">
      <c r="A12" s="80">
        <v>2070804</v>
      </c>
      <c r="B12" s="81" t="s">
        <v>186</v>
      </c>
      <c r="C12" s="80">
        <v>48.54</v>
      </c>
      <c r="D12" s="81">
        <v>36.03</v>
      </c>
      <c r="E12" s="81">
        <v>12.51</v>
      </c>
      <c r="F12" s="81"/>
      <c r="G12" s="81"/>
    </row>
    <row r="13" spans="1:7" s="85" customFormat="1" ht="12.75" customHeight="1">
      <c r="A13" s="78">
        <v>208</v>
      </c>
      <c r="B13" s="72" t="s">
        <v>187</v>
      </c>
      <c r="C13" s="78">
        <v>13.47</v>
      </c>
      <c r="D13" s="72">
        <v>13.47</v>
      </c>
      <c r="E13" s="72"/>
      <c r="F13" s="72"/>
      <c r="G13" s="72"/>
    </row>
    <row r="14" spans="1:7" ht="12.75" customHeight="1">
      <c r="A14" s="30">
        <v>2080599</v>
      </c>
      <c r="B14" s="30" t="s">
        <v>188</v>
      </c>
      <c r="C14" s="30">
        <v>13.47</v>
      </c>
      <c r="D14" s="32">
        <v>13.47</v>
      </c>
      <c r="E14" s="32"/>
      <c r="F14" s="32"/>
      <c r="G14" s="32"/>
    </row>
    <row r="15" spans="1:7" s="84" customFormat="1" ht="12.75" customHeight="1">
      <c r="A15" s="78">
        <v>212</v>
      </c>
      <c r="B15" s="78" t="s">
        <v>189</v>
      </c>
      <c r="C15" s="78">
        <v>630</v>
      </c>
      <c r="D15" s="72"/>
      <c r="E15" s="72"/>
      <c r="F15" s="72">
        <v>630</v>
      </c>
      <c r="G15" s="72"/>
    </row>
    <row r="16" spans="1:7" ht="12.75" customHeight="1">
      <c r="A16" s="30">
        <v>2120501</v>
      </c>
      <c r="B16" s="30" t="s">
        <v>190</v>
      </c>
      <c r="C16" s="30">
        <v>210</v>
      </c>
      <c r="D16" s="32"/>
      <c r="E16" s="32"/>
      <c r="F16" s="32">
        <v>210</v>
      </c>
      <c r="G16" s="32"/>
    </row>
    <row r="17" spans="1:7" ht="12.75" customHeight="1">
      <c r="A17" s="30">
        <v>2120199</v>
      </c>
      <c r="B17" s="30" t="s">
        <v>191</v>
      </c>
      <c r="C17" s="30">
        <v>420</v>
      </c>
      <c r="D17" s="32"/>
      <c r="E17" s="32"/>
      <c r="F17" s="32">
        <v>420</v>
      </c>
      <c r="G17" s="32"/>
    </row>
    <row r="18" spans="1:7" s="85" customFormat="1" ht="12.75" customHeight="1">
      <c r="A18" s="72">
        <v>213</v>
      </c>
      <c r="B18" s="78" t="s">
        <v>192</v>
      </c>
      <c r="C18" s="78">
        <v>755.92</v>
      </c>
      <c r="D18" s="72"/>
      <c r="E18" s="72"/>
      <c r="F18" s="72">
        <v>755.92</v>
      </c>
      <c r="G18" s="72"/>
    </row>
    <row r="19" spans="1:7" ht="12.75" customHeight="1">
      <c r="A19" s="32">
        <v>2130705</v>
      </c>
      <c r="B19" s="30" t="s">
        <v>193</v>
      </c>
      <c r="C19" s="32">
        <v>755.92</v>
      </c>
      <c r="D19" s="32"/>
      <c r="E19" s="32"/>
      <c r="F19" s="32">
        <v>755.92</v>
      </c>
      <c r="G19" s="32"/>
    </row>
    <row r="20" spans="1:7" s="84" customFormat="1" ht="12.75" customHeight="1">
      <c r="A20" s="72">
        <v>221</v>
      </c>
      <c r="B20" s="78" t="s">
        <v>194</v>
      </c>
      <c r="C20" s="72">
        <v>177.84</v>
      </c>
      <c r="D20" s="72">
        <v>177.84</v>
      </c>
      <c r="E20" s="72"/>
      <c r="F20" s="72"/>
      <c r="G20" s="72"/>
    </row>
    <row r="21" spans="1:7" ht="12.75" customHeight="1">
      <c r="A21" s="32">
        <v>2210201</v>
      </c>
      <c r="B21" s="30" t="s">
        <v>195</v>
      </c>
      <c r="C21" s="32">
        <v>177.84</v>
      </c>
      <c r="D21" s="32">
        <v>177.84</v>
      </c>
      <c r="E21" s="32"/>
      <c r="F21" s="32"/>
      <c r="G21" s="32"/>
    </row>
    <row r="22" spans="1:7" s="84" customFormat="1" ht="12.75" customHeight="1">
      <c r="A22" s="72"/>
      <c r="B22" s="72" t="s">
        <v>151</v>
      </c>
      <c r="C22" s="72">
        <v>8099.53</v>
      </c>
      <c r="D22" s="72">
        <v>5657.33</v>
      </c>
      <c r="E22" s="72">
        <f>E18+E13+E10+E6</f>
        <v>603.25</v>
      </c>
      <c r="F22" s="72">
        <v>1838.95</v>
      </c>
      <c r="G22" s="7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4"/>
  <sheetViews>
    <sheetView showGridLines="0" showZeros="0" zoomScalePageLayoutView="0" workbookViewId="0" topLeftCell="A11">
      <selection activeCell="G26" sqref="G26"/>
    </sheetView>
  </sheetViews>
  <sheetFormatPr defaultColWidth="9.16015625" defaultRowHeight="12.75" customHeight="1"/>
  <cols>
    <col min="1" max="1" width="19" style="0" customWidth="1"/>
    <col min="2" max="2" width="37.83203125" style="0" customWidth="1"/>
    <col min="3" max="3" width="13.83203125" style="0" customWidth="1"/>
    <col min="4" max="4" width="31.66015625" style="0" customWidth="1"/>
    <col min="5" max="7" width="21.33203125" style="0" customWidth="1"/>
    <col min="8" max="8" width="17.66015625" style="0" customWidth="1"/>
    <col min="9" max="9" width="21.33203125" style="0" customWidth="1"/>
  </cols>
  <sheetData>
    <row r="1" ht="30" customHeight="1">
      <c r="A1" s="24" t="s">
        <v>24</v>
      </c>
    </row>
    <row r="2" spans="1:9" ht="28.5" customHeight="1">
      <c r="A2" s="35" t="s">
        <v>25</v>
      </c>
      <c r="B2" s="35"/>
      <c r="C2" s="35"/>
      <c r="D2" s="35"/>
      <c r="E2" s="35"/>
      <c r="F2" s="35"/>
      <c r="G2" s="35"/>
      <c r="H2" s="35"/>
      <c r="I2" s="35"/>
    </row>
    <row r="3" ht="22.5" customHeight="1">
      <c r="I3" s="34" t="s">
        <v>56</v>
      </c>
    </row>
    <row r="4" spans="1:9" ht="22.5" customHeight="1">
      <c r="A4" s="36" t="s">
        <v>196</v>
      </c>
      <c r="B4" s="36" t="s">
        <v>197</v>
      </c>
      <c r="C4" s="36" t="s">
        <v>198</v>
      </c>
      <c r="D4" s="36" t="s">
        <v>199</v>
      </c>
      <c r="E4" s="36" t="s">
        <v>151</v>
      </c>
      <c r="F4" s="36" t="s">
        <v>176</v>
      </c>
      <c r="G4" s="36" t="s">
        <v>177</v>
      </c>
      <c r="H4" s="36" t="s">
        <v>178</v>
      </c>
      <c r="I4" s="36" t="s">
        <v>179</v>
      </c>
    </row>
    <row r="5" spans="1:9" ht="15.75" customHeight="1">
      <c r="A5" s="27" t="s">
        <v>162</v>
      </c>
      <c r="B5" s="27" t="s">
        <v>162</v>
      </c>
      <c r="C5" s="79"/>
      <c r="D5" s="79"/>
      <c r="E5" s="27">
        <v>1</v>
      </c>
      <c r="F5" s="27">
        <v>2</v>
      </c>
      <c r="G5" s="27">
        <v>3</v>
      </c>
      <c r="H5" s="27">
        <v>4</v>
      </c>
      <c r="I5" s="27" t="s">
        <v>162</v>
      </c>
    </row>
    <row r="6" spans="1:9" ht="12.75" customHeight="1">
      <c r="A6" s="69">
        <v>301</v>
      </c>
      <c r="B6" s="70" t="s">
        <v>200</v>
      </c>
      <c r="C6" s="69">
        <v>301</v>
      </c>
      <c r="D6" s="70" t="s">
        <v>200</v>
      </c>
      <c r="E6" s="70">
        <f>SUM(E7:E15)</f>
        <v>2581.6800000000003</v>
      </c>
      <c r="F6" s="70">
        <f>SUM(F7:F15)</f>
        <v>2581.6800000000003</v>
      </c>
      <c r="G6" s="70"/>
      <c r="H6" s="30"/>
      <c r="I6" s="30"/>
    </row>
    <row r="7" spans="1:9" ht="12.75" customHeight="1">
      <c r="A7" s="30">
        <v>30101</v>
      </c>
      <c r="B7" s="30" t="s">
        <v>201</v>
      </c>
      <c r="C7" s="30">
        <v>50101</v>
      </c>
      <c r="D7" s="71" t="s">
        <v>202</v>
      </c>
      <c r="E7" s="30">
        <v>738.39</v>
      </c>
      <c r="F7" s="30">
        <v>738.39</v>
      </c>
      <c r="G7" s="30"/>
      <c r="H7" s="30"/>
      <c r="I7" s="30"/>
    </row>
    <row r="8" spans="1:9" ht="12.75" customHeight="1">
      <c r="A8" s="30">
        <v>30102</v>
      </c>
      <c r="B8" s="30" t="s">
        <v>203</v>
      </c>
      <c r="C8" s="30">
        <v>50101</v>
      </c>
      <c r="D8" s="71" t="s">
        <v>204</v>
      </c>
      <c r="E8" s="30">
        <v>532.22</v>
      </c>
      <c r="F8" s="30">
        <v>532.22</v>
      </c>
      <c r="G8" s="30"/>
      <c r="H8" s="30"/>
      <c r="I8" s="30"/>
    </row>
    <row r="9" spans="1:9" ht="12.75" customHeight="1">
      <c r="A9" s="30">
        <v>30103</v>
      </c>
      <c r="B9" s="30" t="s">
        <v>205</v>
      </c>
      <c r="C9" s="30">
        <v>50101</v>
      </c>
      <c r="D9" s="71" t="s">
        <v>204</v>
      </c>
      <c r="E9" s="30">
        <v>55.13</v>
      </c>
      <c r="F9" s="30">
        <v>55.13</v>
      </c>
      <c r="G9" s="30"/>
      <c r="H9" s="30"/>
      <c r="I9" s="30"/>
    </row>
    <row r="10" spans="1:9" ht="12.75" customHeight="1">
      <c r="A10" s="30">
        <v>30106</v>
      </c>
      <c r="B10" s="30" t="s">
        <v>206</v>
      </c>
      <c r="C10" s="30">
        <v>50199</v>
      </c>
      <c r="D10" s="71" t="s">
        <v>207</v>
      </c>
      <c r="E10" s="30">
        <v>179.08</v>
      </c>
      <c r="F10" s="30">
        <v>179.08</v>
      </c>
      <c r="G10" s="30"/>
      <c r="H10" s="30"/>
      <c r="I10" s="30"/>
    </row>
    <row r="11" spans="1:9" ht="12.75" customHeight="1">
      <c r="A11" s="30">
        <v>30107</v>
      </c>
      <c r="B11" s="30" t="s">
        <v>208</v>
      </c>
      <c r="C11" s="30">
        <v>50101</v>
      </c>
      <c r="D11" s="71" t="s">
        <v>204</v>
      </c>
      <c r="E11" s="30">
        <v>287.46</v>
      </c>
      <c r="F11" s="30">
        <v>287.46</v>
      </c>
      <c r="G11" s="30"/>
      <c r="H11" s="30"/>
      <c r="I11" s="30"/>
    </row>
    <row r="12" spans="1:9" ht="12.75" customHeight="1">
      <c r="A12" s="30">
        <v>30108</v>
      </c>
      <c r="B12" s="30" t="s">
        <v>209</v>
      </c>
      <c r="C12" s="30">
        <v>50102</v>
      </c>
      <c r="D12" s="71" t="s">
        <v>210</v>
      </c>
      <c r="E12" s="30">
        <v>272.51</v>
      </c>
      <c r="F12" s="30">
        <v>272.51</v>
      </c>
      <c r="G12" s="30"/>
      <c r="H12" s="30"/>
      <c r="I12" s="30"/>
    </row>
    <row r="13" spans="1:9" ht="12.75" customHeight="1">
      <c r="A13" s="30">
        <v>30112</v>
      </c>
      <c r="B13" s="30" t="s">
        <v>211</v>
      </c>
      <c r="C13" s="30">
        <v>50102</v>
      </c>
      <c r="D13" s="71" t="s">
        <v>210</v>
      </c>
      <c r="E13" s="32">
        <v>22.78</v>
      </c>
      <c r="F13" s="32">
        <v>22.78</v>
      </c>
      <c r="G13" s="32"/>
      <c r="H13" s="32"/>
      <c r="I13" s="32"/>
    </row>
    <row r="14" spans="1:9" ht="12.75" customHeight="1">
      <c r="A14" s="30">
        <v>30113</v>
      </c>
      <c r="B14" s="30" t="s">
        <v>212</v>
      </c>
      <c r="C14" s="30">
        <v>50103</v>
      </c>
      <c r="D14" s="71" t="s">
        <v>212</v>
      </c>
      <c r="E14" s="32">
        <v>177.84</v>
      </c>
      <c r="F14" s="32">
        <v>177.84</v>
      </c>
      <c r="G14" s="32"/>
      <c r="H14" s="32"/>
      <c r="I14" s="32"/>
    </row>
    <row r="15" spans="1:9" ht="12.75" customHeight="1">
      <c r="A15" s="30">
        <v>30199</v>
      </c>
      <c r="B15" s="30" t="s">
        <v>207</v>
      </c>
      <c r="C15" s="30">
        <v>50199</v>
      </c>
      <c r="D15" s="71" t="s">
        <v>207</v>
      </c>
      <c r="E15" s="32">
        <v>316.27</v>
      </c>
      <c r="F15" s="32">
        <v>316.27</v>
      </c>
      <c r="G15" s="32"/>
      <c r="H15" s="32"/>
      <c r="I15" s="32"/>
    </row>
    <row r="16" spans="1:9" ht="12.75" customHeight="1">
      <c r="A16" s="72">
        <v>302</v>
      </c>
      <c r="B16" s="73" t="s">
        <v>213</v>
      </c>
      <c r="C16" s="72">
        <v>502</v>
      </c>
      <c r="D16" s="71" t="s">
        <v>214</v>
      </c>
      <c r="E16" s="74">
        <f>SUM(E17:E31)</f>
        <v>1697.1399999999999</v>
      </c>
      <c r="F16" s="74"/>
      <c r="G16" s="74">
        <f>SUM(G17:G31)</f>
        <v>603.25</v>
      </c>
      <c r="H16" s="32">
        <v>1093.89</v>
      </c>
      <c r="I16" s="32"/>
    </row>
    <row r="17" spans="1:9" ht="12.75" customHeight="1">
      <c r="A17" s="32">
        <v>30201</v>
      </c>
      <c r="B17" s="30" t="s">
        <v>215</v>
      </c>
      <c r="C17" s="32">
        <v>50201</v>
      </c>
      <c r="D17" s="71" t="s">
        <v>216</v>
      </c>
      <c r="E17" s="32">
        <v>268.56</v>
      </c>
      <c r="F17" s="32"/>
      <c r="G17" s="32">
        <v>86.1</v>
      </c>
      <c r="H17" s="32">
        <v>182.46</v>
      </c>
      <c r="I17" s="32"/>
    </row>
    <row r="18" spans="1:9" ht="12.75" customHeight="1">
      <c r="A18" s="32">
        <v>30202</v>
      </c>
      <c r="B18" s="30" t="s">
        <v>217</v>
      </c>
      <c r="C18" s="32">
        <v>50201</v>
      </c>
      <c r="D18" s="71" t="s">
        <v>216</v>
      </c>
      <c r="E18" s="32">
        <v>7.7</v>
      </c>
      <c r="F18" s="32"/>
      <c r="G18" s="32">
        <v>7.7</v>
      </c>
      <c r="H18" s="32"/>
      <c r="I18" s="32"/>
    </row>
    <row r="19" spans="1:9" ht="12.75" customHeight="1">
      <c r="A19" s="32">
        <v>30205</v>
      </c>
      <c r="B19" s="32" t="s">
        <v>218</v>
      </c>
      <c r="C19" s="32">
        <v>50201</v>
      </c>
      <c r="D19" s="71" t="s">
        <v>216</v>
      </c>
      <c r="E19" s="32">
        <v>8.3</v>
      </c>
      <c r="F19" s="32"/>
      <c r="G19" s="32">
        <v>8.3</v>
      </c>
      <c r="H19" s="32"/>
      <c r="I19" s="32"/>
    </row>
    <row r="20" spans="1:9" ht="12.75" customHeight="1">
      <c r="A20" s="32">
        <v>30206</v>
      </c>
      <c r="B20" s="32" t="s">
        <v>219</v>
      </c>
      <c r="C20" s="32">
        <v>50201</v>
      </c>
      <c r="D20" s="71" t="s">
        <v>216</v>
      </c>
      <c r="E20" s="32">
        <v>19.4</v>
      </c>
      <c r="F20" s="32"/>
      <c r="G20" s="32">
        <v>19.4</v>
      </c>
      <c r="H20" s="32"/>
      <c r="I20" s="32"/>
    </row>
    <row r="21" spans="1:9" ht="12.75" customHeight="1">
      <c r="A21" s="32">
        <v>30207</v>
      </c>
      <c r="B21" s="32" t="s">
        <v>220</v>
      </c>
      <c r="C21" s="32">
        <v>50201</v>
      </c>
      <c r="D21" s="71" t="s">
        <v>216</v>
      </c>
      <c r="E21" s="32">
        <v>16.52</v>
      </c>
      <c r="F21" s="32"/>
      <c r="G21" s="32">
        <v>16.52</v>
      </c>
      <c r="H21" s="32"/>
      <c r="I21" s="32"/>
    </row>
    <row r="22" spans="1:9" ht="12.75" customHeight="1">
      <c r="A22" s="32">
        <v>30208</v>
      </c>
      <c r="B22" s="32" t="s">
        <v>221</v>
      </c>
      <c r="C22" s="32">
        <v>50201</v>
      </c>
      <c r="D22" s="71" t="s">
        <v>216</v>
      </c>
      <c r="E22" s="32">
        <v>57.95</v>
      </c>
      <c r="F22" s="32"/>
      <c r="G22" s="32">
        <v>57.95</v>
      </c>
      <c r="H22" s="32"/>
      <c r="I22" s="32"/>
    </row>
    <row r="23" spans="1:9" ht="12.75" customHeight="1">
      <c r="A23" s="32">
        <v>30211</v>
      </c>
      <c r="B23" s="32" t="s">
        <v>222</v>
      </c>
      <c r="C23" s="32">
        <v>50201</v>
      </c>
      <c r="D23" s="71" t="s">
        <v>216</v>
      </c>
      <c r="E23" s="32">
        <v>87.94</v>
      </c>
      <c r="F23" s="32"/>
      <c r="G23" s="32">
        <v>87.94</v>
      </c>
      <c r="H23" s="32"/>
      <c r="I23" s="32"/>
    </row>
    <row r="24" spans="1:9" ht="12.75" customHeight="1">
      <c r="A24" s="32">
        <v>30213</v>
      </c>
      <c r="B24" s="32" t="s">
        <v>223</v>
      </c>
      <c r="C24" s="32">
        <v>50209</v>
      </c>
      <c r="D24" s="71" t="s">
        <v>216</v>
      </c>
      <c r="E24" s="32">
        <v>303.02</v>
      </c>
      <c r="F24" s="32"/>
      <c r="G24" s="32">
        <v>23.02</v>
      </c>
      <c r="H24" s="32">
        <v>280</v>
      </c>
      <c r="I24" s="32"/>
    </row>
    <row r="25" spans="1:9" ht="12.75" customHeight="1">
      <c r="A25" s="32">
        <v>30215</v>
      </c>
      <c r="B25" s="32" t="s">
        <v>224</v>
      </c>
      <c r="C25" s="32">
        <v>50202</v>
      </c>
      <c r="D25" s="71" t="s">
        <v>225</v>
      </c>
      <c r="E25" s="32">
        <v>9.02</v>
      </c>
      <c r="F25" s="32"/>
      <c r="G25" s="32">
        <v>9.02</v>
      </c>
      <c r="H25" s="32"/>
      <c r="I25" s="32"/>
    </row>
    <row r="26" spans="1:9" ht="12.75" customHeight="1">
      <c r="A26" s="32">
        <v>30216</v>
      </c>
      <c r="B26" s="32" t="s">
        <v>226</v>
      </c>
      <c r="C26" s="32">
        <v>50203</v>
      </c>
      <c r="D26" s="71" t="s">
        <v>226</v>
      </c>
      <c r="E26" s="32">
        <v>8</v>
      </c>
      <c r="F26" s="32"/>
      <c r="G26" s="32">
        <v>8</v>
      </c>
      <c r="H26" s="32"/>
      <c r="I26" s="32"/>
    </row>
    <row r="27" spans="1:9" ht="12.75" customHeight="1">
      <c r="A27" s="32">
        <v>30226</v>
      </c>
      <c r="B27" s="32" t="s">
        <v>227</v>
      </c>
      <c r="C27" s="32">
        <v>50205</v>
      </c>
      <c r="D27" s="71" t="s">
        <v>228</v>
      </c>
      <c r="E27" s="32">
        <v>477.35</v>
      </c>
      <c r="F27" s="32"/>
      <c r="G27" s="32">
        <v>87.72</v>
      </c>
      <c r="H27" s="32">
        <v>389.63</v>
      </c>
      <c r="I27" s="32"/>
    </row>
    <row r="28" spans="1:9" ht="12.75" customHeight="1">
      <c r="A28" s="32">
        <v>30228</v>
      </c>
      <c r="B28" s="32" t="s">
        <v>229</v>
      </c>
      <c r="C28" s="32">
        <v>50201</v>
      </c>
      <c r="D28" s="71" t="s">
        <v>216</v>
      </c>
      <c r="E28" s="32">
        <v>35.7</v>
      </c>
      <c r="F28" s="32"/>
      <c r="G28" s="32">
        <v>35.7</v>
      </c>
      <c r="H28" s="32"/>
      <c r="I28" s="32"/>
    </row>
    <row r="29" spans="1:9" ht="12.75" customHeight="1">
      <c r="A29" s="32">
        <v>30231</v>
      </c>
      <c r="B29" s="32" t="s">
        <v>230</v>
      </c>
      <c r="C29" s="32">
        <v>50208</v>
      </c>
      <c r="D29" s="71" t="s">
        <v>231</v>
      </c>
      <c r="E29" s="32">
        <v>8</v>
      </c>
      <c r="F29" s="32"/>
      <c r="G29" s="32">
        <v>8</v>
      </c>
      <c r="H29" s="32"/>
      <c r="I29" s="32"/>
    </row>
    <row r="30" spans="1:9" ht="12.75" customHeight="1">
      <c r="A30" s="32">
        <v>30239</v>
      </c>
      <c r="B30" s="32" t="s">
        <v>232</v>
      </c>
      <c r="C30" s="32">
        <v>50201</v>
      </c>
      <c r="D30" s="71" t="s">
        <v>216</v>
      </c>
      <c r="E30" s="32">
        <v>38.28</v>
      </c>
      <c r="F30" s="32"/>
      <c r="G30" s="32">
        <v>38.28</v>
      </c>
      <c r="H30" s="32"/>
      <c r="I30" s="32"/>
    </row>
    <row r="31" spans="1:9" ht="12.75" customHeight="1">
      <c r="A31" s="32">
        <v>30299</v>
      </c>
      <c r="B31" s="32" t="s">
        <v>233</v>
      </c>
      <c r="C31" s="32">
        <v>50299</v>
      </c>
      <c r="D31" s="32" t="s">
        <v>233</v>
      </c>
      <c r="E31" s="32">
        <v>351.4</v>
      </c>
      <c r="F31" s="32"/>
      <c r="G31" s="32">
        <v>109.6</v>
      </c>
      <c r="H31" s="32">
        <v>241.8</v>
      </c>
      <c r="I31" s="32"/>
    </row>
    <row r="32" spans="1:9" ht="12.75" customHeight="1">
      <c r="A32" s="72">
        <v>303</v>
      </c>
      <c r="B32" s="74" t="s">
        <v>234</v>
      </c>
      <c r="C32" s="72">
        <v>509</v>
      </c>
      <c r="D32" s="71" t="s">
        <v>234</v>
      </c>
      <c r="E32" s="74">
        <f>SUM(E33:E38)</f>
        <v>3760.71</v>
      </c>
      <c r="F32" s="74">
        <f>SUM(F33:F38)</f>
        <v>3075.6499999999996</v>
      </c>
      <c r="G32" s="74"/>
      <c r="H32" s="32">
        <v>685.06</v>
      </c>
      <c r="I32" s="32"/>
    </row>
    <row r="33" spans="1:9" s="83" customFormat="1" ht="12.75" customHeight="1">
      <c r="A33" s="75">
        <v>30301</v>
      </c>
      <c r="B33" s="76" t="s">
        <v>235</v>
      </c>
      <c r="C33" s="75">
        <v>50905</v>
      </c>
      <c r="D33" s="71" t="s">
        <v>236</v>
      </c>
      <c r="E33" s="75">
        <v>13.46</v>
      </c>
      <c r="F33" s="75">
        <v>13.46</v>
      </c>
      <c r="G33" s="75"/>
      <c r="H33" s="75"/>
      <c r="I33" s="75"/>
    </row>
    <row r="34" spans="1:9" s="83" customFormat="1" ht="12.75" customHeight="1">
      <c r="A34" s="75">
        <v>30302</v>
      </c>
      <c r="B34" s="76" t="s">
        <v>237</v>
      </c>
      <c r="C34" s="75">
        <v>50905</v>
      </c>
      <c r="D34" s="71" t="s">
        <v>236</v>
      </c>
      <c r="E34" s="75">
        <v>42.31</v>
      </c>
      <c r="F34" s="75">
        <v>42.31</v>
      </c>
      <c r="G34" s="75"/>
      <c r="H34" s="75"/>
      <c r="I34" s="75"/>
    </row>
    <row r="35" spans="1:9" s="83" customFormat="1" ht="12.75" customHeight="1">
      <c r="A35" s="75">
        <v>30304</v>
      </c>
      <c r="B35" s="76" t="s">
        <v>238</v>
      </c>
      <c r="C35" s="75">
        <v>50901</v>
      </c>
      <c r="D35" s="71" t="s">
        <v>239</v>
      </c>
      <c r="E35" s="75">
        <v>306.64</v>
      </c>
      <c r="F35" s="75">
        <v>5.18</v>
      </c>
      <c r="G35" s="75"/>
      <c r="H35" s="75">
        <v>301.46</v>
      </c>
      <c r="I35" s="75"/>
    </row>
    <row r="36" spans="1:9" ht="12.75" customHeight="1">
      <c r="A36" s="32">
        <v>30305</v>
      </c>
      <c r="B36" s="32" t="s">
        <v>240</v>
      </c>
      <c r="C36" s="32">
        <v>50999</v>
      </c>
      <c r="D36" s="71" t="s">
        <v>239</v>
      </c>
      <c r="E36" s="32">
        <v>14.85</v>
      </c>
      <c r="F36" s="32">
        <v>14.85</v>
      </c>
      <c r="G36" s="32"/>
      <c r="H36" s="32"/>
      <c r="I36" s="32"/>
    </row>
    <row r="37" spans="1:9" ht="12.75" customHeight="1">
      <c r="A37" s="32">
        <v>30399</v>
      </c>
      <c r="B37" s="77" t="s">
        <v>241</v>
      </c>
      <c r="C37" s="32">
        <v>50999</v>
      </c>
      <c r="D37" s="71" t="s">
        <v>241</v>
      </c>
      <c r="E37" s="32">
        <v>1476.73</v>
      </c>
      <c r="F37" s="32">
        <v>1476.73</v>
      </c>
      <c r="G37" s="32"/>
      <c r="H37" s="32"/>
      <c r="I37" s="32"/>
    </row>
    <row r="38" spans="1:9" ht="12.75" customHeight="1">
      <c r="A38" s="30">
        <v>3039999</v>
      </c>
      <c r="B38" s="30" t="s">
        <v>242</v>
      </c>
      <c r="C38" s="32">
        <v>50999</v>
      </c>
      <c r="D38" s="32" t="s">
        <v>241</v>
      </c>
      <c r="E38" s="30">
        <v>1906.72</v>
      </c>
      <c r="F38" s="30">
        <v>1523.12</v>
      </c>
      <c r="G38" s="30"/>
      <c r="H38" s="32">
        <v>383.6</v>
      </c>
      <c r="I38" s="32"/>
    </row>
    <row r="39" spans="1:9" s="84" customFormat="1" ht="12.75" customHeight="1">
      <c r="A39" s="78">
        <v>310</v>
      </c>
      <c r="B39" s="78" t="s">
        <v>243</v>
      </c>
      <c r="C39" s="72">
        <v>503</v>
      </c>
      <c r="D39" s="72" t="s">
        <v>244</v>
      </c>
      <c r="E39" s="78">
        <v>60</v>
      </c>
      <c r="F39" s="78"/>
      <c r="G39" s="78"/>
      <c r="H39" s="72">
        <v>60</v>
      </c>
      <c r="I39" s="72"/>
    </row>
    <row r="40" spans="1:9" ht="12.75" customHeight="1">
      <c r="A40" s="30">
        <v>31002</v>
      </c>
      <c r="B40" s="30" t="s">
        <v>245</v>
      </c>
      <c r="C40" s="32">
        <v>50306</v>
      </c>
      <c r="D40" s="32" t="s">
        <v>246</v>
      </c>
      <c r="E40" s="30">
        <v>60</v>
      </c>
      <c r="F40" s="30"/>
      <c r="G40" s="30"/>
      <c r="H40" s="32">
        <v>60</v>
      </c>
      <c r="I40" s="32"/>
    </row>
    <row r="41" spans="1:9" s="84" customFormat="1" ht="12.75" customHeight="1">
      <c r="A41" s="78"/>
      <c r="B41" s="78" t="s">
        <v>151</v>
      </c>
      <c r="C41" s="72"/>
      <c r="D41" s="72"/>
      <c r="E41" s="78">
        <v>8099.53</v>
      </c>
      <c r="F41" s="78">
        <v>5657.33</v>
      </c>
      <c r="G41" s="78">
        <v>603.25</v>
      </c>
      <c r="H41" s="72">
        <v>1838.95</v>
      </c>
      <c r="I41" s="72"/>
    </row>
    <row r="42" spans="1:9" ht="12.75" customHeight="1">
      <c r="A42" s="30"/>
      <c r="B42" s="30"/>
      <c r="C42" s="32"/>
      <c r="D42" s="32"/>
      <c r="E42" s="30"/>
      <c r="F42" s="30"/>
      <c r="G42" s="30"/>
      <c r="H42" s="32"/>
      <c r="I42" s="32"/>
    </row>
    <row r="43" spans="1:9" ht="12.75" customHeight="1">
      <c r="A43" s="30"/>
      <c r="B43" s="30"/>
      <c r="C43" s="32"/>
      <c r="D43" s="32"/>
      <c r="E43" s="30"/>
      <c r="F43" s="30"/>
      <c r="G43" s="30"/>
      <c r="H43" s="32"/>
      <c r="I43" s="32"/>
    </row>
    <row r="44" spans="1:9" ht="12.75" customHeight="1">
      <c r="A44" s="30"/>
      <c r="B44" s="30"/>
      <c r="C44" s="32"/>
      <c r="D44" s="32"/>
      <c r="E44" s="30"/>
      <c r="F44" s="32"/>
      <c r="G44" s="30"/>
      <c r="H44" s="32"/>
      <c r="I44" s="32"/>
    </row>
  </sheetData>
  <sheetProtection/>
  <printOptions horizontalCentered="1"/>
  <pageMargins left="0.59" right="0.59" top="0.7900000000000001" bottom="0.7900000000000001" header="0.5" footer="0.5"/>
  <pageSetup fitToHeight="1" fitToWidth="1"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I12" sqref="I12"/>
    </sheetView>
  </sheetViews>
  <sheetFormatPr defaultColWidth="9.16015625" defaultRowHeight="12.75" customHeight="1"/>
  <cols>
    <col min="1" max="1" width="21.33203125" style="0" customWidth="1"/>
    <col min="2" max="2" width="37.83203125" style="0" customWidth="1"/>
    <col min="3" max="6" width="21.33203125" style="0" customWidth="1"/>
    <col min="7" max="255" width="9.16015625" style="0" customWidth="1"/>
  </cols>
  <sheetData>
    <row r="1" ht="30" customHeight="1">
      <c r="A1" s="24" t="s">
        <v>27</v>
      </c>
    </row>
    <row r="2" spans="1:6" ht="28.5" customHeight="1">
      <c r="A2" s="35" t="s">
        <v>247</v>
      </c>
      <c r="B2" s="35"/>
      <c r="C2" s="35"/>
      <c r="D2" s="35"/>
      <c r="E2" s="35"/>
      <c r="F2" s="35"/>
    </row>
    <row r="3" ht="22.5" customHeight="1">
      <c r="F3" s="34" t="s">
        <v>56</v>
      </c>
    </row>
    <row r="4" spans="1:6" ht="22.5" customHeight="1">
      <c r="A4" s="36" t="s">
        <v>174</v>
      </c>
      <c r="B4" s="36" t="s">
        <v>175</v>
      </c>
      <c r="C4" s="36" t="s">
        <v>151</v>
      </c>
      <c r="D4" s="36" t="s">
        <v>176</v>
      </c>
      <c r="E4" s="36" t="s">
        <v>177</v>
      </c>
      <c r="F4" s="36" t="s">
        <v>179</v>
      </c>
    </row>
    <row r="5" spans="1:6" ht="15.75" customHeight="1">
      <c r="A5" s="79" t="s">
        <v>162</v>
      </c>
      <c r="B5" s="79" t="s">
        <v>162</v>
      </c>
      <c r="C5" s="79">
        <v>1</v>
      </c>
      <c r="D5" s="79">
        <v>2</v>
      </c>
      <c r="E5" s="79">
        <v>3</v>
      </c>
      <c r="F5" s="27" t="s">
        <v>162</v>
      </c>
    </row>
    <row r="6" spans="1:6" ht="12.75" customHeight="1">
      <c r="A6" s="78">
        <v>201</v>
      </c>
      <c r="B6" s="73" t="s">
        <v>180</v>
      </c>
      <c r="C6" s="30">
        <v>6020.73</v>
      </c>
      <c r="D6" s="30">
        <v>5429.99</v>
      </c>
      <c r="E6" s="30">
        <v>590.74</v>
      </c>
      <c r="F6" s="73"/>
    </row>
    <row r="7" spans="1:6" ht="12.75" customHeight="1">
      <c r="A7" s="30">
        <v>20103</v>
      </c>
      <c r="B7" s="30" t="s">
        <v>181</v>
      </c>
      <c r="C7" s="30">
        <v>6020.73</v>
      </c>
      <c r="D7" s="30">
        <v>5429.99</v>
      </c>
      <c r="E7" s="30">
        <v>590.74</v>
      </c>
      <c r="F7" s="30"/>
    </row>
    <row r="8" spans="1:6" ht="12.75" customHeight="1">
      <c r="A8" s="30">
        <v>2010301</v>
      </c>
      <c r="B8" s="30" t="s">
        <v>182</v>
      </c>
      <c r="C8" s="30">
        <v>6020.73</v>
      </c>
      <c r="D8" s="30">
        <v>5429.99</v>
      </c>
      <c r="E8" s="30">
        <v>590.74</v>
      </c>
      <c r="F8" s="30"/>
    </row>
    <row r="9" spans="1:6" ht="12.75" customHeight="1">
      <c r="A9" s="78">
        <v>207</v>
      </c>
      <c r="B9" s="73" t="s">
        <v>184</v>
      </c>
      <c r="C9" s="73">
        <v>48.54</v>
      </c>
      <c r="D9" s="73">
        <v>36.03</v>
      </c>
      <c r="E9" s="73">
        <v>12.51</v>
      </c>
      <c r="F9" s="73"/>
    </row>
    <row r="10" spans="1:6" ht="12.75" customHeight="1">
      <c r="A10" s="80">
        <v>2070804</v>
      </c>
      <c r="B10" s="81" t="s">
        <v>186</v>
      </c>
      <c r="C10" s="80">
        <v>48.54</v>
      </c>
      <c r="D10" s="81">
        <v>36.03</v>
      </c>
      <c r="E10" s="81">
        <v>12.51</v>
      </c>
      <c r="F10" s="81"/>
    </row>
    <row r="11" spans="1:6" ht="12.75" customHeight="1">
      <c r="A11" s="78">
        <v>221</v>
      </c>
      <c r="B11" s="74" t="s">
        <v>194</v>
      </c>
      <c r="C11" s="73">
        <v>177.84</v>
      </c>
      <c r="D11" s="74">
        <v>177.84</v>
      </c>
      <c r="E11" s="74"/>
      <c r="F11" s="74"/>
    </row>
    <row r="12" spans="1:6" ht="12.75" customHeight="1">
      <c r="A12" s="82">
        <v>2210201</v>
      </c>
      <c r="B12" s="30" t="s">
        <v>212</v>
      </c>
      <c r="C12" s="30">
        <v>177.84</v>
      </c>
      <c r="D12" s="32">
        <v>177.84</v>
      </c>
      <c r="E12" s="32"/>
      <c r="F12" s="32"/>
    </row>
    <row r="13" spans="1:6" ht="12.75" customHeight="1">
      <c r="A13" s="72">
        <v>208</v>
      </c>
      <c r="B13" s="73" t="s">
        <v>248</v>
      </c>
      <c r="C13" s="73">
        <v>13.47</v>
      </c>
      <c r="D13" s="74">
        <v>13.47</v>
      </c>
      <c r="E13" s="74"/>
      <c r="F13" s="74"/>
    </row>
    <row r="14" spans="1:6" ht="12.75" customHeight="1">
      <c r="A14" s="32">
        <v>2080599</v>
      </c>
      <c r="B14" s="30" t="s">
        <v>249</v>
      </c>
      <c r="C14" s="32">
        <v>13.47</v>
      </c>
      <c r="D14" s="32">
        <v>13.47</v>
      </c>
      <c r="E14" s="32"/>
      <c r="F14" s="32"/>
    </row>
    <row r="15" spans="1:6" ht="12.75" customHeight="1">
      <c r="A15" s="32"/>
      <c r="B15" s="32" t="s">
        <v>151</v>
      </c>
      <c r="C15" s="32">
        <f>C13+C11+C9+C6</f>
        <v>6260.58</v>
      </c>
      <c r="D15" s="32">
        <f>D13+D11+D9+D6</f>
        <v>5657.33</v>
      </c>
      <c r="E15" s="32">
        <f>E13+E11+E9+E6</f>
        <v>603.25</v>
      </c>
      <c r="F15" s="3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2019-06-11T01:06:34Z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y fmtid="{D5CDD505-2E9C-101B-9397-08002B2CF9AE}" pid="3" name="KSORubyTemplateID">
    <vt:lpwstr>14</vt:lpwstr>
  </property>
</Properties>
</file>