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3"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兼容性报表" sheetId="19" r:id="rId19"/>
  </sheets>
  <definedNames>
    <definedName name="_xlnm.Print_Area" localSheetId="11">'表10-部门综合预算专项业务经费支出表'!$A$1:$D$23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s>
  <calcPr fullCalcOnLoad="1"/>
</workbook>
</file>

<file path=xl/sharedStrings.xml><?xml version="1.0" encoding="utf-8"?>
<sst xmlns="http://schemas.openxmlformats.org/spreadsheetml/2006/main" count="959" uniqueCount="418">
  <si>
    <t>附件2</t>
  </si>
  <si>
    <t>2018年部门综合预算公开报表</t>
  </si>
  <si>
    <t xml:space="preserve">                部门名称：神木市栏杆堡镇人民政府</t>
  </si>
  <si>
    <t xml:space="preserve">                保密审查情况： </t>
  </si>
  <si>
    <t xml:space="preserve">                部门主要负责人审签情况：</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</si>
  <si>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</si>
  <si>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</si>
  <si>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</si>
  <si>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</si>
  <si>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</si>
  <si>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</si>
  <si>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</si>
  <si>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</si>
  <si>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</si>
  <si>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</si>
  <si>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</si>
  <si>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</si>
  <si>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</si>
  <si>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</si>
  <si>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</si>
  <si>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</si>
  <si>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</si>
  <si>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</si>
  <si>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</si>
  <si>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</si>
  <si>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</si>
  <si>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</si>
  <si>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</si>
  <si>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</si>
  <si>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</si>
  <si>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无涉及政府性基金收支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</si>
  <si>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</si>
  <si>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</si>
  <si>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</si>
  <si>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</si>
  <si>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</si>
  <si>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</si>
  <si>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</si>
  <si>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</si>
  <si>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无涉及项目绩效</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</si>
  <si>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</si>
  <si>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</si>
  <si>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</si>
  <si>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</si>
  <si>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</si>
  <si>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</si>
  <si>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</si>
  <si>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</si>
  <si>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</si>
  <si>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</si>
  <si>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</si>
  <si>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</si>
  <si>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</si>
  <si>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</si>
  <si>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</si>
  <si>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</si>
  <si>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</si>
  <si>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</si>
  <si>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</si>
  <si>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</si>
  <si>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</si>
  <si>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</si>
  <si>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</si>
  <si>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</si>
  <si>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</si>
  <si>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</si>
  <si>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</si>
  <si>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</si>
  <si>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</si>
  <si>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</si>
  <si>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</si>
  <si>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</si>
  <si>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</si>
  <si>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</si>
  <si>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</si>
  <si>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</si>
  <si>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</si>
  <si>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</si>
  <si>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</si>
  <si>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</si>
  <si>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</si>
  <si>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</si>
  <si>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</si>
  <si>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</si>
  <si>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</si>
  <si>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</si>
  <si>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</si>
  <si>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</si>
  <si>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</si>
  <si>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</si>
  <si>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</si>
  <si>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</si>
  <si>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</si>
  <si>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</si>
  <si>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</si>
  <si>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</si>
  <si>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</si>
  <si>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</si>
  <si>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</si>
  <si>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</si>
  <si>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</si>
  <si>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</si>
  <si>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</si>
  <si>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</si>
  <si>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</si>
  <si>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</si>
  <si>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</si>
  <si>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</si>
  <si>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</si>
  <si>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</si>
  <si>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</si>
  <si>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</si>
  <si>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</si>
  <si>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</si>
  <si>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</si>
  <si>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</si>
  <si>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</si>
  <si>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</si>
  <si>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</si>
  <si>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</si>
  <si>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</si>
  <si>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</si>
  <si>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</si>
  <si>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</si>
  <si>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</si>
  <si>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</si>
  <si>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</si>
  <si>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</si>
  <si>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</si>
  <si>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</si>
  <si>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</si>
  <si>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</si>
  <si>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</si>
  <si>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</si>
  <si>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</si>
  <si>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</si>
  <si>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</si>
  <si>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神木市栏杆堡镇人民政府</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</si>
  <si>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</si>
  <si>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</si>
  <si>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</si>
  <si>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</si>
  <si>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</si>
  <si>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</si>
  <si>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</si>
  <si>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</si>
  <si>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</si>
  <si>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</si>
  <si>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</si>
  <si>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</si>
  <si>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</si>
  <si>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</si>
  <si>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</si>
  <si>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政府办公厅（室）及机关事务</t>
  </si>
  <si>
    <t>广播影视</t>
  </si>
  <si>
    <t>城乡社区</t>
  </si>
  <si>
    <t>农林水</t>
  </si>
  <si>
    <t>交通运输</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</si>
  <si>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</si>
  <si>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</si>
  <si>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</si>
  <si>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</si>
  <si>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</si>
  <si>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</si>
  <si>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</si>
  <si>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</si>
  <si>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</si>
  <si>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</si>
  <si>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</si>
  <si>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</si>
  <si>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</si>
  <si>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</si>
  <si>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</si>
  <si>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</si>
  <si>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</si>
  <si>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</si>
  <si>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</si>
  <si>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</si>
  <si>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</si>
  <si>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</si>
  <si>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</si>
  <si>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</si>
  <si>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</si>
  <si>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</si>
  <si>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其中村级办公费43万</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</si>
  <si>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</si>
  <si>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</si>
  <si>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</si>
  <si>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</si>
  <si>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</si>
  <si>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</si>
  <si>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</si>
  <si>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</si>
  <si>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</si>
  <si>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</si>
  <si>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</si>
  <si>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</si>
  <si>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维修（护）费</t>
  </si>
  <si>
    <t>农村道路养护95.6万</t>
  </si>
  <si>
    <t xml:space="preserve">  30114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</si>
  <si>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</si>
  <si>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</si>
  <si>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</si>
  <si>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</si>
  <si>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</si>
  <si>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</si>
  <si>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</si>
  <si>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</si>
  <si>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</si>
  <si>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</si>
  <si>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</si>
  <si>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</si>
  <si>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</si>
  <si>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</si>
  <si>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</si>
  <si>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</si>
  <si>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</si>
  <si>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</si>
  <si>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</si>
  <si>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</si>
  <si>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离退休费</t>
  </si>
  <si>
    <t xml:space="preserve">  30305</t>
  </si>
  <si>
    <t xml:space="preserve">  其他离退休费</t>
  </si>
  <si>
    <t>310</t>
  </si>
  <si>
    <t>资本性支出</t>
  </si>
  <si>
    <t xml:space="preserve">  31005</t>
  </si>
  <si>
    <t xml:space="preserve">  基础设施建设</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</si>
  <si>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</si>
  <si>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</si>
  <si>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</si>
  <si>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</si>
  <si>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</si>
  <si>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</si>
  <si>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</si>
  <si>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</si>
  <si>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</si>
  <si>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</si>
  <si>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</si>
  <si>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</si>
  <si>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</si>
  <si>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</si>
  <si>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</si>
  <si>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</si>
  <si>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</si>
  <si>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</si>
  <si>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</si>
  <si>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</si>
  <si>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</si>
  <si>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</si>
  <si>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</si>
  <si>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</si>
  <si>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</si>
  <si>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</si>
  <si>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</si>
  <si>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</si>
  <si>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</si>
  <si>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</si>
  <si>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</si>
  <si>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</si>
  <si>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</si>
  <si>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</si>
  <si>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</si>
  <si>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</si>
  <si>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</si>
  <si>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脱贫攻坚激发内生动力工作经费</t>
  </si>
  <si>
    <t>2017年结转继续使用</t>
  </si>
  <si>
    <t>上乔庄村通村道路水泥硬化项目</t>
  </si>
  <si>
    <t>2017年结转继续使用水泥道路硬化</t>
  </si>
  <si>
    <t>庙梁村前畔组上山道路及蓄水池项目</t>
  </si>
  <si>
    <t>2017年结转继续使用通村道路和蓄水池</t>
  </si>
  <si>
    <t>美丽乡村建设</t>
  </si>
  <si>
    <t>农村税费改革转移支付资金</t>
  </si>
  <si>
    <t>村干部工资及村级办公费</t>
  </si>
  <si>
    <t>环卫经费</t>
  </si>
  <si>
    <t>镇村环卫经费</t>
  </si>
  <si>
    <t>村级公路养护费</t>
  </si>
  <si>
    <t>村级公路养护费用</t>
  </si>
  <si>
    <t>财力性转移支付</t>
  </si>
  <si>
    <t>各村基础设施建设</t>
  </si>
  <si>
    <t>流动党总支专项经费</t>
  </si>
  <si>
    <t>城区流动党支部租赁经费</t>
  </si>
  <si>
    <t>"陕北过大年"活动经费</t>
  </si>
  <si>
    <t>春节活动经费</t>
  </si>
  <si>
    <t>西寨村农业产业项目</t>
  </si>
  <si>
    <t>鱼塘工程、牛场、饮水配套项目、牛场配电项目等</t>
  </si>
  <si>
    <t>西寨村道路硬化工程</t>
  </si>
  <si>
    <t>砖铺道路硬化</t>
  </si>
  <si>
    <t>张家坬村农业产业项目</t>
  </si>
  <si>
    <t>1500亩特色种植项目</t>
  </si>
  <si>
    <t>张家坬、西寨村互联互通道路项目资金</t>
  </si>
  <si>
    <t>刘崖窑至张圪台4.434公里、刘东寨至张家坬3.166公里砂砾石道路项目</t>
  </si>
  <si>
    <t>张家坬村兴庄组移民搬迁基础设施建设项目资金</t>
  </si>
  <si>
    <t>移民搬迁基础设施建设</t>
  </si>
  <si>
    <t>栏杆堡镇西寨、张家坬村电网改造项目资金</t>
  </si>
  <si>
    <t>西寨组、张家坬组、后兴窑组电网改造项目</t>
  </si>
  <si>
    <t>“爱心超市”建设专项经费</t>
  </si>
  <si>
    <t>贫困村“爱心超市”经费</t>
  </si>
  <si>
    <t>集中扑杀染病牲畜工作经费</t>
  </si>
  <si>
    <t>镇兽医站扑杀布病疫情牲畜费用</t>
  </si>
  <si>
    <t>訾大庄村訾柏沟组农田水利灌溉及砂砾石道路工程建设项目资金</t>
  </si>
  <si>
    <t>訾大庄村訾柏沟组农田水利灌溉及砂砾石11.664公里道路建设</t>
  </si>
  <si>
    <t>王川、兴寨、苏川村移民搬迁基础设施建设资金</t>
  </si>
  <si>
    <t>3村移民搬迁基础设施建设</t>
  </si>
  <si>
    <t>农村道路安全防护建设资金</t>
  </si>
  <si>
    <t>农村危险道路防护栏建设</t>
  </si>
  <si>
    <t>科目编码</t>
  </si>
  <si>
    <t>采购项目</t>
  </si>
  <si>
    <t>采购目录</t>
  </si>
  <si>
    <t>购买服务内容</t>
  </si>
  <si>
    <t>规格型号</t>
  </si>
  <si>
    <t>数量</t>
  </si>
  <si>
    <t>实施采购时间</t>
  </si>
  <si>
    <t>预算金额</t>
  </si>
  <si>
    <t>说明</t>
  </si>
  <si>
    <t>类</t>
  </si>
  <si>
    <t>款</t>
  </si>
  <si>
    <t>项</t>
  </si>
  <si>
    <t>货物类</t>
  </si>
  <si>
    <t>服务类</t>
  </si>
  <si>
    <t>工程类</t>
  </si>
  <si>
    <t>05</t>
  </si>
  <si>
    <t>基础设施建设项目</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</si>
  <si>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</si>
  <si>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</si>
  <si>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</si>
  <si>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</si>
  <si>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</si>
  <si>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</si>
  <si>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</si>
  <si>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</si>
  <si>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</si>
  <si>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</si>
  <si>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</si>
  <si>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</si>
  <si>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</si>
  <si>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</si>
  <si>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</si>
  <si>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</si>
  <si>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</si>
  <si>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</si>
  <si>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</si>
  <si>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</si>
  <si>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栏杆堡镇政府</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</si>
  <si>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</si>
  <si>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</si>
  <si>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</si>
  <si>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</si>
  <si>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</si>
  <si>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</si>
  <si>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</si>
  <si>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</si>
  <si>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</si>
  <si>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</si>
  <si>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</si>
  <si>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</si>
  <si>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</si>
  <si>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</si>
  <si>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</si>
  <si>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</si>
  <si>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</si>
  <si>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</si>
  <si>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</si>
  <si>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</si>
  <si>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</si>
  <si>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</si>
  <si>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</si>
  <si>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</si>
  <si>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</si>
  <si>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</si>
  <si>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</si>
  <si>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</si>
  <si>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</si>
  <si>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</si>
  <si>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</si>
  <si>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</si>
  <si>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</si>
  <si>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</si>
  <si>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</si>
  <si>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</si>
  <si>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</si>
  <si>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</si>
  <si>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</si>
  <si>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</si>
  <si>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</si>
  <si>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</si>
  <si>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</si>
  <si>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</si>
  <si>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</si>
  <si>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</si>
  <si>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</si>
  <si>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</si>
  <si>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</si>
  <si>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</si>
  <si>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</si>
  <si>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</si>
  <si>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</si>
  <si>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</si>
  <si>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</si>
  <si>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</si>
  <si>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</si>
  <si>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</si>
  <si>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</si>
  <si>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</si>
  <si>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</si>
  <si>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</si>
  <si>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</si>
  <si>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</si>
  <si>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</si>
  <si>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</si>
  <si>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</si>
  <si>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34.56万元</t>
  </si>
  <si>
    <t>栏杆堡广电站</t>
  </si>
  <si>
    <t>附件2.预算公开样表.xls 兼容性报表</t>
  </si>
  <si>
    <t>运行环境: 2018-6-25 15:44</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</si>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</sst>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5">
    <font>
      <sz val="9"/>
      <name val="宋体"/>
      <family val="0"/>
    </font>
    <font>
      <b/>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9"/>
      <name val="仿宋_GB2312"/>
      <family val="0"/>
    </font>
    <font>
      <b/>
      <sz val="15"/>
      <name val="宋体"/>
      <family val="0"/>
    </font>
    <font>
      <b/>
      <sz val="18"/>
      <name val="宋体"/>
      <family val="0"/>
    </font>
    <font>
      <sz val="48"/>
      <name val="宋体"/>
      <family val="0"/>
    </font>
    <font>
      <b/>
      <sz val="20"/>
      <name val="宋体"/>
      <family val="0"/>
    </font>
    <font>
      <b/>
      <sz val="10"/>
      <name val="Arial"/>
      <family val="2"/>
    </font>
    <font>
      <sz val="11"/>
      <color indexed="16"/>
      <name val="宋体"/>
      <family val="0"/>
    </font>
    <font>
      <sz val="11"/>
      <color indexed="9"/>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98">
    <xf numFmtId="0" fontId="0" fillId="0" borderId="0" xfId="0" applyAlignment="1">
      <alignment/>
    </xf>
    <xf numFmtId="4"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 fontId="0" fillId="0" borderId="0" xfId="0" applyNumberFormat="1" applyAlignment="1">
      <alignment vertical="top" wrapText="1"/>
    </xf>
    <xf numFmtId="4" fontId="1" fillId="0" borderId="0" xfId="0" applyNumberFormat="1" applyFont="1" applyAlignment="1">
      <alignment horizontal="center" vertical="top" wrapText="1"/>
    </xf>
    <xf numFmtId="4" fontId="0" fillId="0" borderId="9"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12" xfId="0" applyNumberFormat="1" applyFont="1" applyBorder="1" applyAlignment="1">
      <alignment horizontal="center" vertical="center" wrapText="1"/>
    </xf>
    <xf numFmtId="0" fontId="3" fillId="0" borderId="0" xfId="63" applyAlignment="1">
      <alignment vertical="center" wrapText="1"/>
      <protection/>
    </xf>
    <xf numFmtId="0" fontId="3"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3" xfId="63" applyFont="1" applyBorder="1" applyAlignment="1">
      <alignment vertical="center"/>
      <protection/>
    </xf>
    <xf numFmtId="0" fontId="3" fillId="0" borderId="13" xfId="63" applyFont="1" applyBorder="1" applyAlignment="1">
      <alignment vertical="center" wrapText="1"/>
      <protection/>
    </xf>
    <xf numFmtId="0" fontId="3" fillId="0" borderId="0" xfId="63" applyFont="1" applyBorder="1" applyAlignment="1">
      <alignment vertical="center" wrapText="1"/>
      <protection/>
    </xf>
    <xf numFmtId="0" fontId="3" fillId="0" borderId="14" xfId="63" applyBorder="1" applyAlignment="1">
      <alignment horizontal="center" vertical="center" wrapText="1"/>
      <protection/>
    </xf>
    <xf numFmtId="0" fontId="3" fillId="0" borderId="15"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17" xfId="63" applyFont="1" applyBorder="1" applyAlignment="1">
      <alignment horizontal="center" vertical="center" wrapText="1"/>
      <protection/>
    </xf>
    <xf numFmtId="0" fontId="7" fillId="0" borderId="18" xfId="0" applyFont="1" applyFill="1" applyBorder="1" applyAlignment="1">
      <alignment vertical="center"/>
    </xf>
    <xf numFmtId="0" fontId="7" fillId="0" borderId="19" xfId="0" applyFont="1" applyFill="1" applyBorder="1" applyAlignment="1">
      <alignment vertical="center"/>
    </xf>
    <xf numFmtId="0" fontId="3" fillId="0" borderId="12" xfId="63" applyFont="1" applyBorder="1" applyAlignment="1">
      <alignment vertical="center" wrapText="1"/>
      <protection/>
    </xf>
    <xf numFmtId="0" fontId="3" fillId="0" borderId="17" xfId="63" applyFont="1" applyBorder="1" applyAlignment="1">
      <alignment horizontal="left" vertical="center" wrapText="1"/>
      <protection/>
    </xf>
    <xf numFmtId="0" fontId="3" fillId="0" borderId="18" xfId="63" applyFont="1" applyBorder="1" applyAlignment="1">
      <alignment horizontal="left" vertical="center" wrapText="1"/>
      <protection/>
    </xf>
    <xf numFmtId="0" fontId="3" fillId="0" borderId="14" xfId="63" applyBorder="1" applyAlignment="1">
      <alignment horizontal="right" vertical="center" wrapText="1"/>
      <protection/>
    </xf>
    <xf numFmtId="0" fontId="7" fillId="0" borderId="20" xfId="0" applyFont="1" applyFill="1" applyBorder="1" applyAlignment="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3" xfId="0" applyFont="1" applyFill="1" applyBorder="1" applyAlignment="1">
      <alignment vertical="center"/>
    </xf>
    <xf numFmtId="0" fontId="7" fillId="0" borderId="23" xfId="0" applyFont="1" applyFill="1" applyBorder="1" applyAlignment="1">
      <alignment vertical="center"/>
    </xf>
    <xf numFmtId="0" fontId="3" fillId="0" borderId="24" xfId="63" applyBorder="1" applyAlignment="1">
      <alignment horizontal="center" vertical="center" wrapText="1"/>
      <protection/>
    </xf>
    <xf numFmtId="0" fontId="3" fillId="0" borderId="24" xfId="63" applyFont="1" applyBorder="1" applyAlignment="1">
      <alignment horizontal="left" vertical="top" wrapText="1"/>
      <protection/>
    </xf>
    <xf numFmtId="0" fontId="3" fillId="0" borderId="17" xfId="63" applyFont="1" applyBorder="1" applyAlignment="1">
      <alignment horizontal="left" vertical="top" wrapText="1"/>
      <protection/>
    </xf>
    <xf numFmtId="0" fontId="3" fillId="0" borderId="18" xfId="63" applyFont="1" applyBorder="1" applyAlignment="1">
      <alignment horizontal="left" vertical="top" wrapText="1"/>
      <protection/>
    </xf>
    <xf numFmtId="0" fontId="3" fillId="0" borderId="18" xfId="63" applyBorder="1" applyAlignment="1">
      <alignment horizontal="left" vertical="top" wrapText="1"/>
      <protection/>
    </xf>
    <xf numFmtId="0" fontId="8" fillId="0" borderId="12" xfId="63" applyFont="1" applyBorder="1" applyAlignment="1">
      <alignment horizontal="center" vertical="center" wrapText="1"/>
      <protection/>
    </xf>
    <xf numFmtId="0" fontId="3" fillId="0" borderId="12" xfId="63" applyBorder="1" applyAlignment="1">
      <alignment vertical="center" wrapText="1"/>
      <protection/>
    </xf>
    <xf numFmtId="0" fontId="3" fillId="0" borderId="12"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3" fillId="0" borderId="16" xfId="63" applyBorder="1" applyAlignment="1">
      <alignment horizontal="right" vertical="center" wrapText="1"/>
      <protection/>
    </xf>
    <xf numFmtId="0" fontId="3" fillId="0" borderId="19" xfId="63" applyBorder="1" applyAlignment="1">
      <alignment horizontal="left" vertical="top" wrapText="1"/>
      <protection/>
    </xf>
    <xf numFmtId="0" fontId="3"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3" fillId="0" borderId="12" xfId="63" applyFont="1" applyBorder="1" applyAlignment="1">
      <alignment horizontal="left" vertical="top" wrapText="1"/>
      <protection/>
    </xf>
    <xf numFmtId="0" fontId="3" fillId="0" borderId="12" xfId="63" applyBorder="1" applyAlignment="1">
      <alignment horizontal="left" vertical="top" wrapText="1"/>
      <protection/>
    </xf>
    <xf numFmtId="0" fontId="3" fillId="0" borderId="12" xfId="63" applyBorder="1" applyAlignment="1">
      <alignment horizontal="left" vertical="center" wrapText="1"/>
      <protection/>
    </xf>
    <xf numFmtId="0" fontId="3" fillId="0" borderId="24" xfId="63" applyBorder="1" applyAlignment="1">
      <alignment horizontal="left" vertical="center" wrapText="1"/>
      <protection/>
    </xf>
    <xf numFmtId="0" fontId="3" fillId="0" borderId="14" xfId="63" applyBorder="1" applyAlignment="1">
      <alignment horizontal="left" vertical="center" wrapText="1"/>
      <protection/>
    </xf>
    <xf numFmtId="0" fontId="3" fillId="0" borderId="25" xfId="63" applyBorder="1" applyAlignment="1">
      <alignment horizontal="left" vertical="center" wrapText="1"/>
      <protection/>
    </xf>
    <xf numFmtId="0" fontId="0" fillId="0" borderId="0" xfId="0" applyFill="1" applyAlignment="1">
      <alignment/>
    </xf>
    <xf numFmtId="0" fontId="3" fillId="0" borderId="0" xfId="0" applyFont="1" applyAlignment="1">
      <alignment/>
    </xf>
    <xf numFmtId="0" fontId="6"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0" fillId="33" borderId="12" xfId="0" applyFill="1"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right"/>
    </xf>
    <xf numFmtId="0" fontId="6" fillId="0" borderId="0" xfId="0" applyFont="1" applyAlignment="1">
      <alignment horizontal="centerContinuous" vertical="center"/>
    </xf>
    <xf numFmtId="0" fontId="0" fillId="0" borderId="19"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13" xfId="0" applyBorder="1" applyAlignment="1">
      <alignment horizontal="center" vertical="center"/>
    </xf>
    <xf numFmtId="49" fontId="0" fillId="0" borderId="12" xfId="0" applyNumberFormat="1" applyFill="1" applyBorder="1" applyAlignment="1" applyProtection="1">
      <alignment horizontal="center" vertical="center" wrapText="1"/>
      <protection/>
    </xf>
    <xf numFmtId="0" fontId="0" fillId="0" borderId="0" xfId="0" applyAlignment="1">
      <alignment horizontal="right" vertical="center"/>
    </xf>
    <xf numFmtId="49" fontId="0" fillId="0" borderId="12" xfId="0" applyNumberFormat="1" applyFont="1" applyFill="1" applyBorder="1" applyAlignment="1">
      <alignment horizontal="left" vertical="center" wrapText="1"/>
    </xf>
    <xf numFmtId="4" fontId="0" fillId="0" borderId="12" xfId="0" applyNumberFormat="1" applyFont="1" applyFill="1" applyBorder="1" applyAlignment="1">
      <alignment horizontal="center" vertical="center"/>
    </xf>
    <xf numFmtId="0" fontId="0" fillId="0" borderId="12" xfId="0" applyFill="1" applyBorder="1" applyAlignment="1">
      <alignment horizontal="left" vertical="center"/>
    </xf>
    <xf numFmtId="0" fontId="9"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24" xfId="0" applyNumberFormat="1" applyFont="1" applyFill="1" applyBorder="1" applyAlignment="1">
      <alignment horizontal="left" vertical="center" wrapText="1"/>
    </xf>
    <xf numFmtId="0" fontId="0" fillId="0" borderId="12" xfId="0" applyBorder="1" applyAlignment="1">
      <alignment horizontal="left" vertical="center"/>
    </xf>
    <xf numFmtId="0" fontId="0" fillId="0" borderId="12" xfId="0" applyFill="1" applyBorder="1" applyAlignment="1">
      <alignment vertical="center"/>
    </xf>
    <xf numFmtId="0" fontId="0" fillId="0" borderId="12" xfId="0" applyBorder="1" applyAlignment="1">
      <alignment horizontal="left" vertical="center"/>
    </xf>
    <xf numFmtId="49" fontId="0" fillId="0" borderId="12" xfId="0" applyNumberForma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 fillId="0" borderId="12" xfId="0" applyNumberFormat="1"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8"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4" fontId="0" fillId="33" borderId="12"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vertical="center"/>
      <protection/>
    </xf>
    <xf numFmtId="0" fontId="0" fillId="0" borderId="12" xfId="0" applyFill="1" applyBorder="1" applyAlignment="1">
      <alignment horizontal="left" vertical="center"/>
    </xf>
    <xf numFmtId="4" fontId="0" fillId="0" borderId="12" xfId="0" applyNumberFormat="1" applyFont="1" applyFill="1" applyBorder="1" applyAlignment="1" applyProtection="1">
      <alignment horizontal="center" vertical="center" wrapText="1"/>
      <protection/>
    </xf>
    <xf numFmtId="0" fontId="8"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0"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center" vertical="center" wrapText="1"/>
    </xf>
    <xf numFmtId="4" fontId="0" fillId="33" borderId="12" xfId="0" applyNumberFormat="1" applyFill="1" applyBorder="1" applyAlignment="1">
      <alignment horizontal="center" vertical="center"/>
    </xf>
    <xf numFmtId="4" fontId="0" fillId="33" borderId="12" xfId="0" applyNumberFormat="1" applyFill="1" applyBorder="1" applyAlignment="1">
      <alignment horizontal="center" vertical="center" wrapText="1"/>
    </xf>
    <xf numFmtId="4" fontId="0" fillId="33" borderId="12" xfId="0" applyNumberFormat="1" applyFont="1" applyFill="1" applyBorder="1" applyAlignment="1">
      <alignment horizontal="center" vertical="center" wrapText="1"/>
    </xf>
    <xf numFmtId="49" fontId="0" fillId="0" borderId="12" xfId="0" applyNumberFormat="1" applyFill="1" applyBorder="1" applyAlignment="1" applyProtection="1">
      <alignment horizontal="left" vertical="center" wrapText="1"/>
      <protection/>
    </xf>
    <xf numFmtId="4" fontId="0" fillId="0" borderId="12" xfId="0" applyNumberFormat="1" applyFill="1" applyBorder="1" applyAlignment="1" applyProtection="1">
      <alignment horizontal="right" vertical="center" wrapText="1"/>
      <protection/>
    </xf>
    <xf numFmtId="49" fontId="0" fillId="0" borderId="12" xfId="0" applyNumberFormat="1" applyFont="1" applyFill="1" applyBorder="1" applyAlignment="1" applyProtection="1">
      <alignment horizontal="left" vertical="center" wrapText="1"/>
      <protection/>
    </xf>
    <xf numFmtId="0" fontId="0" fillId="0" borderId="24" xfId="0" applyFont="1" applyBorder="1" applyAlignment="1">
      <alignment horizontal="left" vertical="center"/>
    </xf>
    <xf numFmtId="49" fontId="0" fillId="0" borderId="12" xfId="0" applyNumberFormat="1" applyFont="1" applyFill="1" applyBorder="1" applyAlignment="1">
      <alignment/>
    </xf>
    <xf numFmtId="49" fontId="0" fillId="0" borderId="12" xfId="0" applyNumberFormat="1" applyFont="1" applyFill="1" applyBorder="1" applyAlignment="1">
      <alignment horizontal="left"/>
    </xf>
    <xf numFmtId="4" fontId="0" fillId="0" borderId="12" xfId="0" applyNumberFormat="1" applyFont="1" applyFill="1" applyBorder="1" applyAlignment="1">
      <alignment/>
    </xf>
    <xf numFmtId="0" fontId="0" fillId="0" borderId="12" xfId="0" applyBorder="1" applyAlignment="1">
      <alignment/>
    </xf>
    <xf numFmtId="49" fontId="0" fillId="0" borderId="12" xfId="0" applyNumberFormat="1" applyBorder="1" applyAlignment="1">
      <alignment/>
    </xf>
    <xf numFmtId="49" fontId="0" fillId="0" borderId="24" xfId="0" applyNumberFormat="1" applyFont="1" applyFill="1" applyBorder="1" applyAlignment="1" applyProtection="1">
      <alignment horizontal="left" vertical="center" wrapText="1"/>
      <protection/>
    </xf>
    <xf numFmtId="4" fontId="0" fillId="0" borderId="24" xfId="0" applyNumberFormat="1" applyFont="1" applyFill="1" applyBorder="1" applyAlignment="1">
      <alignment/>
    </xf>
    <xf numFmtId="49" fontId="0" fillId="0" borderId="12" xfId="0" applyNumberFormat="1" applyBorder="1" applyAlignment="1">
      <alignment horizontal="left" vertical="center"/>
    </xf>
    <xf numFmtId="49" fontId="0" fillId="0" borderId="12" xfId="0" applyNumberFormat="1" applyBorder="1" applyAlignment="1">
      <alignment horizontal="left"/>
    </xf>
    <xf numFmtId="49" fontId="0" fillId="0" borderId="12" xfId="0" applyNumberFormat="1" applyFill="1" applyBorder="1" applyAlignment="1" applyProtection="1">
      <alignment horizontal="left" vertical="center"/>
      <protection/>
    </xf>
    <xf numFmtId="0" fontId="0" fillId="0" borderId="12" xfId="0" applyBorder="1" applyAlignment="1">
      <alignment horizontal="left" vertical="center" wrapText="1"/>
    </xf>
    <xf numFmtId="0" fontId="0" fillId="0" borderId="12" xfId="0" applyBorder="1" applyAlignment="1">
      <alignment horizontal="center" vertical="center"/>
    </xf>
    <xf numFmtId="4" fontId="0" fillId="0" borderId="12" xfId="0" applyNumberFormat="1" applyFill="1" applyBorder="1" applyAlignment="1" applyProtection="1">
      <alignment horizontal="center" vertical="center" wrapText="1"/>
      <protection/>
    </xf>
    <xf numFmtId="0" fontId="0" fillId="0" borderId="0" xfId="0" applyFont="1" applyFill="1" applyAlignment="1">
      <alignment horizontal="right"/>
    </xf>
    <xf numFmtId="0" fontId="0" fillId="0" borderId="12" xfId="0" applyFont="1" applyBorder="1" applyAlignment="1">
      <alignment horizontal="left" vertical="center"/>
    </xf>
    <xf numFmtId="4" fontId="0" fillId="33" borderId="12" xfId="0" applyNumberFormat="1" applyFont="1" applyFill="1" applyBorder="1" applyAlignment="1" applyProtection="1">
      <alignment vertical="center" wrapText="1"/>
      <protection/>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Border="1" applyAlignment="1">
      <alignment vertical="center"/>
    </xf>
    <xf numFmtId="0" fontId="8" fillId="0" borderId="12" xfId="0" applyFont="1" applyFill="1" applyBorder="1" applyAlignment="1">
      <alignment/>
    </xf>
    <xf numFmtId="4" fontId="0" fillId="0" borderId="12" xfId="0" applyNumberFormat="1" applyFont="1" applyFill="1" applyBorder="1" applyAlignment="1">
      <alignment horizontal="right" vertical="center" wrapText="1"/>
    </xf>
    <xf numFmtId="4" fontId="0" fillId="33" borderId="12" xfId="0" applyNumberFormat="1" applyFont="1" applyFill="1" applyBorder="1" applyAlignment="1" applyProtection="1">
      <alignment horizontal="center" vertical="center"/>
      <protection/>
    </xf>
    <xf numFmtId="2" fontId="0" fillId="0" borderId="12" xfId="0" applyNumberFormat="1" applyFill="1" applyBorder="1" applyAlignment="1" applyProtection="1">
      <alignment horizontal="center" vertical="center"/>
      <protection/>
    </xf>
    <xf numFmtId="4" fontId="0" fillId="0" borderId="12" xfId="0" applyNumberFormat="1" applyBorder="1" applyAlignment="1">
      <alignment horizontal="right" vertical="center" wrapText="1"/>
    </xf>
    <xf numFmtId="2" fontId="1" fillId="0" borderId="12"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33" borderId="12" xfId="0" applyFill="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12" xfId="0" applyNumberFormat="1" applyFont="1" applyFill="1" applyBorder="1" applyAlignment="1" applyProtection="1">
      <alignment horizontal="center" vertical="center"/>
      <protection/>
    </xf>
    <xf numFmtId="4" fontId="0" fillId="0" borderId="12" xfId="0" applyNumberFormat="1" applyFill="1" applyBorder="1" applyAlignment="1">
      <alignment horizontal="center" vertical="center"/>
    </xf>
    <xf numFmtId="4" fontId="0" fillId="0" borderId="12" xfId="0" applyNumberFormat="1" applyFill="1" applyBorder="1" applyAlignment="1">
      <alignment horizontal="center" vertical="center" wrapText="1"/>
    </xf>
    <xf numFmtId="181" fontId="0" fillId="0" borderId="12" xfId="0" applyNumberFormat="1" applyFont="1" applyFill="1" applyBorder="1" applyAlignment="1" applyProtection="1">
      <alignment horizontal="center" vertical="center"/>
      <protection/>
    </xf>
    <xf numFmtId="4" fontId="0" fillId="0" borderId="12"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11" fillId="0" borderId="0" xfId="0" applyFont="1" applyAlignment="1">
      <alignment horizontal="center"/>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24" xfId="0" applyNumberFormat="1" applyFont="1" applyBorder="1" applyAlignment="1">
      <alignment horizontal="left" vertical="center"/>
    </xf>
    <xf numFmtId="0" fontId="4" fillId="0" borderId="16" xfId="0" applyNumberFormat="1" applyFont="1" applyBorder="1" applyAlignment="1">
      <alignment horizontal="center" vertical="center"/>
    </xf>
    <xf numFmtId="0" fontId="8" fillId="0" borderId="12" xfId="0" applyNumberFormat="1" applyFont="1" applyBorder="1" applyAlignment="1">
      <alignment horizontal="left" vertical="center"/>
    </xf>
    <xf numFmtId="0" fontId="0" fillId="0" borderId="12" xfId="0" applyNumberFormat="1" applyFont="1" applyBorder="1" applyAlignment="1">
      <alignment horizontal="left" vertical="center"/>
    </xf>
    <xf numFmtId="0" fontId="3" fillId="0" borderId="12" xfId="0" applyNumberFormat="1" applyFont="1" applyBorder="1" applyAlignment="1">
      <alignment vertical="center"/>
    </xf>
    <xf numFmtId="0" fontId="3" fillId="0" borderId="24" xfId="0" applyNumberFormat="1" applyFont="1" applyBorder="1" applyAlignment="1">
      <alignment horizontal="center" vertical="center"/>
    </xf>
    <xf numFmtId="0" fontId="0" fillId="0" borderId="12"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95" t="s">
        <v>1</v>
      </c>
    </row>
    <row r="3" spans="1:14" ht="93.75" customHeight="1">
      <c r="A3" s="196"/>
      <c r="N3" s="70"/>
    </row>
    <row r="4" ht="81.75" customHeight="1">
      <c r="A4" s="197" t="s">
        <v>2</v>
      </c>
    </row>
    <row r="5" ht="40.5" customHeight="1">
      <c r="A5" s="197" t="s">
        <v>3</v>
      </c>
    </row>
    <row r="6" ht="36.75" customHeight="1">
      <c r="A6" s="197" t="s">
        <v>4</v>
      </c>
    </row>
    <row r="7" ht="12.75" customHeight="1">
      <c r="A7" s="20"/>
    </row>
    <row r="8" ht="12.75" customHeight="1">
      <c r="A8" s="20"/>
    </row>
    <row r="9" ht="12.75" customHeight="1">
      <c r="A9" s="20"/>
    </row>
    <row r="10" ht="12.75" customHeight="1">
      <c r="A10" s="20"/>
    </row>
    <row r="11" ht="12.75" customHeight="1">
      <c r="A11" s="20"/>
    </row>
    <row r="12" ht="12.75" customHeight="1">
      <c r="A12" s="20"/>
    </row>
    <row r="13" ht="12.75" customHeight="1">
      <c r="A13" s="20"/>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K41" sqref="K4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70" t="s">
        <v>25</v>
      </c>
    </row>
    <row r="2" spans="1:6" ht="28.5" customHeight="1">
      <c r="A2" s="92" t="s">
        <v>228</v>
      </c>
      <c r="B2" s="92"/>
      <c r="C2" s="92"/>
      <c r="D2" s="92"/>
      <c r="E2" s="92"/>
      <c r="F2" s="92"/>
    </row>
    <row r="3" ht="22.5" customHeight="1">
      <c r="F3" s="15" t="s">
        <v>46</v>
      </c>
    </row>
    <row r="4" spans="1:6" ht="22.5" customHeight="1">
      <c r="A4" s="94" t="s">
        <v>158</v>
      </c>
      <c r="B4" s="94" t="s">
        <v>159</v>
      </c>
      <c r="C4" s="94" t="s">
        <v>126</v>
      </c>
      <c r="D4" s="94" t="s">
        <v>149</v>
      </c>
      <c r="E4" s="94" t="s">
        <v>150</v>
      </c>
      <c r="F4" s="94" t="s">
        <v>152</v>
      </c>
    </row>
    <row r="5" spans="1:6" ht="13.5" customHeight="1">
      <c r="A5" s="139" t="s">
        <v>136</v>
      </c>
      <c r="B5" s="101" t="s">
        <v>136</v>
      </c>
      <c r="C5" s="81">
        <v>1</v>
      </c>
      <c r="D5" s="81">
        <v>2</v>
      </c>
      <c r="E5" s="81">
        <v>3</v>
      </c>
      <c r="F5" s="81" t="s">
        <v>136</v>
      </c>
    </row>
    <row r="6" spans="1:6" ht="13.5" customHeight="1">
      <c r="A6" s="139"/>
      <c r="B6" s="101" t="s">
        <v>126</v>
      </c>
      <c r="C6" s="127">
        <f>D6+E6</f>
        <v>559.19</v>
      </c>
      <c r="D6" s="140">
        <f>D7+D33</f>
        <v>438.75</v>
      </c>
      <c r="E6" s="126">
        <v>120.44</v>
      </c>
      <c r="F6" s="85"/>
    </row>
    <row r="7" spans="1:6" ht="13.5" customHeight="1">
      <c r="A7" s="141" t="s">
        <v>160</v>
      </c>
      <c r="B7" s="142" t="s">
        <v>161</v>
      </c>
      <c r="C7" s="126">
        <v>406.62</v>
      </c>
      <c r="D7" s="126">
        <v>406.62</v>
      </c>
      <c r="E7" s="126"/>
      <c r="F7" s="85"/>
    </row>
    <row r="8" spans="1:6" ht="13.5" customHeight="1">
      <c r="A8" s="143" t="s">
        <v>162</v>
      </c>
      <c r="B8" s="144" t="s">
        <v>163</v>
      </c>
      <c r="C8" s="126">
        <v>187.58</v>
      </c>
      <c r="D8" s="126">
        <v>187.58</v>
      </c>
      <c r="E8" s="126"/>
      <c r="F8" s="85"/>
    </row>
    <row r="9" spans="1:6" ht="13.5" customHeight="1">
      <c r="A9" s="143" t="s">
        <v>164</v>
      </c>
      <c r="B9" s="144" t="s">
        <v>165</v>
      </c>
      <c r="C9" s="126">
        <v>58.1</v>
      </c>
      <c r="D9" s="126">
        <v>58.1</v>
      </c>
      <c r="E9" s="126"/>
      <c r="F9" s="85"/>
    </row>
    <row r="10" spans="1:6" ht="13.5" customHeight="1">
      <c r="A10" s="143" t="s">
        <v>166</v>
      </c>
      <c r="B10" s="144" t="s">
        <v>167</v>
      </c>
      <c r="C10" s="126">
        <v>10.36</v>
      </c>
      <c r="D10" s="126">
        <v>10.36</v>
      </c>
      <c r="E10" s="126"/>
      <c r="F10" s="85"/>
    </row>
    <row r="11" spans="1:6" ht="13.5" customHeight="1">
      <c r="A11" s="143" t="s">
        <v>168</v>
      </c>
      <c r="B11" s="144" t="s">
        <v>169</v>
      </c>
      <c r="C11" s="126">
        <v>35.58</v>
      </c>
      <c r="D11" s="126">
        <v>35.58</v>
      </c>
      <c r="E11" s="126"/>
      <c r="F11" s="85"/>
    </row>
    <row r="12" spans="1:6" ht="13.5" customHeight="1">
      <c r="A12" s="143" t="s">
        <v>170</v>
      </c>
      <c r="B12" s="144" t="s">
        <v>171</v>
      </c>
      <c r="C12" s="126">
        <v>52.07</v>
      </c>
      <c r="D12" s="126">
        <v>52.07</v>
      </c>
      <c r="E12" s="126"/>
      <c r="F12" s="94"/>
    </row>
    <row r="13" spans="1:6" ht="13.5" customHeight="1">
      <c r="A13" s="143" t="s">
        <v>172</v>
      </c>
      <c r="B13" s="144" t="s">
        <v>173</v>
      </c>
      <c r="C13" s="126">
        <v>20.83</v>
      </c>
      <c r="D13" s="126">
        <v>20.83</v>
      </c>
      <c r="E13" s="126"/>
      <c r="F13" s="81"/>
    </row>
    <row r="14" spans="1:6" ht="13.5" customHeight="1">
      <c r="A14" s="143" t="s">
        <v>174</v>
      </c>
      <c r="B14" s="141" t="s">
        <v>175</v>
      </c>
      <c r="C14" s="126">
        <v>1.97</v>
      </c>
      <c r="D14" s="126">
        <v>1.97</v>
      </c>
      <c r="E14" s="126"/>
      <c r="F14" s="85"/>
    </row>
    <row r="15" spans="1:6" ht="13.5" customHeight="1">
      <c r="A15" s="143" t="s">
        <v>176</v>
      </c>
      <c r="B15" s="144" t="s">
        <v>177</v>
      </c>
      <c r="C15" s="126">
        <v>33.59</v>
      </c>
      <c r="D15" s="126">
        <v>33.59</v>
      </c>
      <c r="E15" s="126"/>
      <c r="F15" s="85"/>
    </row>
    <row r="16" spans="1:6" ht="13.5" customHeight="1">
      <c r="A16" s="143" t="s">
        <v>178</v>
      </c>
      <c r="B16" s="142" t="s">
        <v>179</v>
      </c>
      <c r="C16" s="126">
        <v>6.54</v>
      </c>
      <c r="D16" s="126">
        <v>6.54</v>
      </c>
      <c r="E16" s="126"/>
      <c r="F16" s="85"/>
    </row>
    <row r="17" spans="1:6" ht="13.5" customHeight="1">
      <c r="A17" s="141" t="s">
        <v>180</v>
      </c>
      <c r="B17" s="141" t="s">
        <v>181</v>
      </c>
      <c r="C17" s="126">
        <f aca="true" t="shared" si="0" ref="C17:C25">D17+E17+F17</f>
        <v>120.44</v>
      </c>
      <c r="D17" s="126"/>
      <c r="E17" s="126">
        <v>120.44</v>
      </c>
      <c r="F17" s="85"/>
    </row>
    <row r="18" spans="1:6" ht="13.5" customHeight="1">
      <c r="A18" s="141" t="s">
        <v>182</v>
      </c>
      <c r="B18" s="141" t="s">
        <v>183</v>
      </c>
      <c r="C18" s="126">
        <f t="shared" si="0"/>
        <v>17.9</v>
      </c>
      <c r="D18" s="145"/>
      <c r="E18" s="145">
        <v>17.9</v>
      </c>
      <c r="F18" s="85"/>
    </row>
    <row r="19" spans="1:6" ht="13.5" customHeight="1">
      <c r="A19" s="141" t="s">
        <v>185</v>
      </c>
      <c r="B19" s="141" t="s">
        <v>186</v>
      </c>
      <c r="C19" s="126">
        <f t="shared" si="0"/>
        <v>1.2</v>
      </c>
      <c r="D19" s="145"/>
      <c r="E19" s="145">
        <v>1.2</v>
      </c>
      <c r="F19" s="85"/>
    </row>
    <row r="20" spans="1:6" ht="13.5" customHeight="1">
      <c r="A20" s="141" t="s">
        <v>187</v>
      </c>
      <c r="B20" s="141" t="s">
        <v>188</v>
      </c>
      <c r="C20" s="126">
        <f t="shared" si="0"/>
        <v>1.29</v>
      </c>
      <c r="D20" s="145"/>
      <c r="E20" s="145">
        <v>1.29</v>
      </c>
      <c r="F20" s="85"/>
    </row>
    <row r="21" spans="1:6" ht="13.5" customHeight="1">
      <c r="A21" s="139" t="s">
        <v>189</v>
      </c>
      <c r="B21" s="139" t="s">
        <v>190</v>
      </c>
      <c r="C21" s="126">
        <f t="shared" si="0"/>
        <v>3.01</v>
      </c>
      <c r="D21" s="145"/>
      <c r="E21" s="145">
        <v>3.01</v>
      </c>
      <c r="F21" s="94"/>
    </row>
    <row r="22" spans="1:6" ht="13.5" customHeight="1">
      <c r="A22" s="141" t="s">
        <v>191</v>
      </c>
      <c r="B22" s="141" t="s">
        <v>192</v>
      </c>
      <c r="C22" s="126">
        <f t="shared" si="0"/>
        <v>2.58</v>
      </c>
      <c r="D22" s="145"/>
      <c r="E22" s="145">
        <v>2.58</v>
      </c>
      <c r="F22" s="81"/>
    </row>
    <row r="23" spans="1:6" ht="13.5" customHeight="1">
      <c r="A23" s="141" t="s">
        <v>193</v>
      </c>
      <c r="B23" s="141" t="s">
        <v>194</v>
      </c>
      <c r="C23" s="126">
        <f t="shared" si="0"/>
        <v>4.3</v>
      </c>
      <c r="D23" s="145"/>
      <c r="E23" s="145">
        <v>4.3</v>
      </c>
      <c r="F23" s="85"/>
    </row>
    <row r="24" spans="1:6" ht="13.5" customHeight="1">
      <c r="A24" s="139" t="s">
        <v>195</v>
      </c>
      <c r="B24" s="141" t="s">
        <v>196</v>
      </c>
      <c r="C24" s="126">
        <f t="shared" si="0"/>
        <v>18.06</v>
      </c>
      <c r="D24" s="145"/>
      <c r="E24" s="145">
        <v>18.06</v>
      </c>
      <c r="F24" s="85"/>
    </row>
    <row r="25" spans="1:6" ht="13.5" customHeight="1">
      <c r="A25" s="139" t="s">
        <v>176</v>
      </c>
      <c r="B25" s="141" t="s">
        <v>197</v>
      </c>
      <c r="C25" s="126">
        <f t="shared" si="0"/>
        <v>1.29</v>
      </c>
      <c r="D25" s="145"/>
      <c r="E25" s="145">
        <v>1.29</v>
      </c>
      <c r="F25" s="146"/>
    </row>
    <row r="26" spans="1:6" ht="13.5" customHeight="1">
      <c r="A26" s="141" t="s">
        <v>201</v>
      </c>
      <c r="B26" s="141" t="s">
        <v>202</v>
      </c>
      <c r="C26" s="126">
        <f aca="true" t="shared" si="1" ref="C26:C36">D26+E26+F26</f>
        <v>2.67</v>
      </c>
      <c r="D26" s="145"/>
      <c r="E26" s="145">
        <v>2.67</v>
      </c>
      <c r="F26" s="146"/>
    </row>
    <row r="27" spans="1:6" ht="13.5" customHeight="1">
      <c r="A27" s="141" t="s">
        <v>203</v>
      </c>
      <c r="B27" s="141" t="s">
        <v>204</v>
      </c>
      <c r="C27" s="126">
        <f t="shared" si="1"/>
        <v>2.15</v>
      </c>
      <c r="D27" s="145"/>
      <c r="E27" s="145">
        <v>2.15</v>
      </c>
      <c r="F27" s="146"/>
    </row>
    <row r="28" spans="1:6" ht="13.5" customHeight="1">
      <c r="A28" s="141" t="s">
        <v>205</v>
      </c>
      <c r="B28" s="141" t="s">
        <v>206</v>
      </c>
      <c r="C28" s="126">
        <f t="shared" si="1"/>
        <v>10.5</v>
      </c>
      <c r="D28" s="86"/>
      <c r="E28" s="86">
        <v>10.5</v>
      </c>
      <c r="F28" s="146"/>
    </row>
    <row r="29" spans="1:6" ht="13.5" customHeight="1">
      <c r="A29" s="141" t="s">
        <v>209</v>
      </c>
      <c r="B29" s="141" t="s">
        <v>210</v>
      </c>
      <c r="C29" s="126">
        <f t="shared" si="1"/>
        <v>4.78</v>
      </c>
      <c r="D29" s="145"/>
      <c r="E29" s="145">
        <v>4.78</v>
      </c>
      <c r="F29" s="146"/>
    </row>
    <row r="30" spans="1:6" ht="13.5" customHeight="1">
      <c r="A30" s="139" t="s">
        <v>211</v>
      </c>
      <c r="B30" s="139" t="s">
        <v>212</v>
      </c>
      <c r="C30" s="126">
        <f t="shared" si="1"/>
        <v>8</v>
      </c>
      <c r="D30" s="145"/>
      <c r="E30" s="145">
        <v>8</v>
      </c>
      <c r="F30" s="146"/>
    </row>
    <row r="31" spans="1:6" ht="13.5" customHeight="1">
      <c r="A31" s="147" t="s">
        <v>213</v>
      </c>
      <c r="B31" s="86" t="s">
        <v>214</v>
      </c>
      <c r="C31" s="126">
        <f t="shared" si="1"/>
        <v>10.86</v>
      </c>
      <c r="D31" s="145"/>
      <c r="E31" s="145">
        <v>10.86</v>
      </c>
      <c r="F31" s="146"/>
    </row>
    <row r="32" spans="1:6" ht="13.5" customHeight="1">
      <c r="A32" s="148" t="s">
        <v>215</v>
      </c>
      <c r="B32" s="148" t="s">
        <v>216</v>
      </c>
      <c r="C32" s="126">
        <f t="shared" si="1"/>
        <v>31.85</v>
      </c>
      <c r="D32" s="149"/>
      <c r="E32" s="149">
        <v>31.85</v>
      </c>
      <c r="F32" s="146"/>
    </row>
    <row r="33" spans="1:6" ht="13.5" customHeight="1">
      <c r="A33" s="150" t="s">
        <v>217</v>
      </c>
      <c r="B33" s="141" t="s">
        <v>218</v>
      </c>
      <c r="C33" s="126">
        <f t="shared" si="1"/>
        <v>32.13</v>
      </c>
      <c r="D33" s="86">
        <v>32.13</v>
      </c>
      <c r="E33" s="86"/>
      <c r="F33" s="146"/>
    </row>
    <row r="34" spans="1:6" ht="13.5" customHeight="1">
      <c r="A34" s="150" t="s">
        <v>219</v>
      </c>
      <c r="B34" s="86" t="s">
        <v>220</v>
      </c>
      <c r="C34" s="126">
        <f t="shared" si="1"/>
        <v>21.3</v>
      </c>
      <c r="D34" s="86">
        <v>21.3</v>
      </c>
      <c r="E34" s="86"/>
      <c r="F34" s="146"/>
    </row>
    <row r="35" spans="1:6" ht="13.5" customHeight="1">
      <c r="A35" s="151" t="s">
        <v>221</v>
      </c>
      <c r="B35" s="143" t="s">
        <v>222</v>
      </c>
      <c r="C35" s="126">
        <f t="shared" si="1"/>
        <v>10.83</v>
      </c>
      <c r="D35" s="86">
        <v>10.83</v>
      </c>
      <c r="E35" s="86"/>
      <c r="F35" s="14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3" t="s">
        <v>27</v>
      </c>
      <c r="B1" s="114"/>
      <c r="C1" s="114"/>
      <c r="D1" s="114"/>
      <c r="E1" s="114"/>
      <c r="F1" s="115"/>
    </row>
    <row r="2" spans="1:6" ht="16.5" customHeight="1">
      <c r="A2" s="116" t="s">
        <v>28</v>
      </c>
      <c r="B2" s="117"/>
      <c r="C2" s="117"/>
      <c r="D2" s="117"/>
      <c r="E2" s="117"/>
      <c r="F2" s="117"/>
    </row>
    <row r="3" spans="1:6" ht="16.5" customHeight="1">
      <c r="A3" s="118"/>
      <c r="B3" s="118"/>
      <c r="C3" s="119"/>
      <c r="D3" s="119"/>
      <c r="E3" s="120"/>
      <c r="F3" s="120" t="s">
        <v>46</v>
      </c>
    </row>
    <row r="4" spans="1:6" ht="16.5" customHeight="1">
      <c r="A4" s="121" t="s">
        <v>47</v>
      </c>
      <c r="B4" s="121"/>
      <c r="C4" s="121" t="s">
        <v>48</v>
      </c>
      <c r="D4" s="121"/>
      <c r="E4" s="121"/>
      <c r="F4" s="121"/>
    </row>
    <row r="5" spans="1:6" ht="16.5" customHeight="1">
      <c r="A5" s="121" t="s">
        <v>49</v>
      </c>
      <c r="B5" s="121" t="s">
        <v>50</v>
      </c>
      <c r="C5" s="121" t="s">
        <v>51</v>
      </c>
      <c r="D5" s="122" t="s">
        <v>50</v>
      </c>
      <c r="E5" s="121" t="s">
        <v>52</v>
      </c>
      <c r="F5" s="121" t="s">
        <v>50</v>
      </c>
    </row>
    <row r="6" spans="1:6" ht="16.5" customHeight="1">
      <c r="A6" s="123" t="s">
        <v>229</v>
      </c>
      <c r="B6" s="124"/>
      <c r="C6" s="125" t="s">
        <v>230</v>
      </c>
      <c r="D6" s="126"/>
      <c r="E6" s="111" t="s">
        <v>231</v>
      </c>
      <c r="F6" s="127">
        <f>SUM(F7:F10)</f>
        <v>0</v>
      </c>
    </row>
    <row r="7" spans="1:6" ht="16.5" customHeight="1">
      <c r="A7" s="128"/>
      <c r="B7" s="124"/>
      <c r="C7" s="125" t="s">
        <v>232</v>
      </c>
      <c r="D7" s="126"/>
      <c r="E7" s="129" t="s">
        <v>233</v>
      </c>
      <c r="F7" s="130"/>
    </row>
    <row r="8" spans="1:8" ht="16.5" customHeight="1">
      <c r="A8" s="128"/>
      <c r="B8" s="124"/>
      <c r="C8" s="125" t="s">
        <v>234</v>
      </c>
      <c r="D8" s="126"/>
      <c r="E8" s="129" t="s">
        <v>235</v>
      </c>
      <c r="F8" s="130"/>
      <c r="H8" s="70"/>
    </row>
    <row r="9" spans="1:6" ht="16.5" customHeight="1">
      <c r="A9" s="123"/>
      <c r="B9" s="124"/>
      <c r="C9" s="125" t="s">
        <v>236</v>
      </c>
      <c r="D9" s="126"/>
      <c r="E9" s="129" t="s">
        <v>237</v>
      </c>
      <c r="F9" s="130"/>
    </row>
    <row r="10" spans="1:7" ht="16.5" customHeight="1">
      <c r="A10" s="123"/>
      <c r="B10" s="124"/>
      <c r="C10" s="125" t="s">
        <v>238</v>
      </c>
      <c r="D10" s="126"/>
      <c r="E10" s="129" t="s">
        <v>239</v>
      </c>
      <c r="F10" s="130"/>
      <c r="G10" s="70"/>
    </row>
    <row r="11" spans="1:7" ht="16.5" customHeight="1">
      <c r="A11" s="128"/>
      <c r="B11" s="124"/>
      <c r="C11" s="125" t="s">
        <v>240</v>
      </c>
      <c r="D11" s="126"/>
      <c r="E11" s="129" t="s">
        <v>241</v>
      </c>
      <c r="F11" s="127">
        <f>SUM(F12:F21)</f>
        <v>0</v>
      </c>
      <c r="G11" s="70"/>
    </row>
    <row r="12" spans="1:7" ht="16.5" customHeight="1">
      <c r="A12" s="128"/>
      <c r="B12" s="124"/>
      <c r="C12" s="125" t="s">
        <v>242</v>
      </c>
      <c r="D12" s="126"/>
      <c r="E12" s="129" t="s">
        <v>233</v>
      </c>
      <c r="F12" s="130"/>
      <c r="G12" s="70"/>
    </row>
    <row r="13" spans="1:7" ht="16.5" customHeight="1">
      <c r="A13" s="131"/>
      <c r="B13" s="124"/>
      <c r="C13" s="125" t="s">
        <v>243</v>
      </c>
      <c r="D13" s="126"/>
      <c r="E13" s="129" t="s">
        <v>235</v>
      </c>
      <c r="F13" s="130"/>
      <c r="G13" s="70"/>
    </row>
    <row r="14" spans="1:6" ht="16.5" customHeight="1">
      <c r="A14" s="131"/>
      <c r="B14" s="124"/>
      <c r="C14" s="125" t="s">
        <v>244</v>
      </c>
      <c r="D14" s="126"/>
      <c r="E14" s="129" t="s">
        <v>237</v>
      </c>
      <c r="F14" s="130"/>
    </row>
    <row r="15" spans="1:6" ht="16.5" customHeight="1">
      <c r="A15" s="131"/>
      <c r="B15" s="124"/>
      <c r="C15" s="125" t="s">
        <v>245</v>
      </c>
      <c r="D15" s="126"/>
      <c r="E15" s="129" t="s">
        <v>246</v>
      </c>
      <c r="F15" s="130"/>
    </row>
    <row r="16" spans="1:8" ht="16.5" customHeight="1">
      <c r="A16" s="85"/>
      <c r="B16" s="132"/>
      <c r="C16" s="125" t="s">
        <v>247</v>
      </c>
      <c r="D16" s="126"/>
      <c r="E16" s="129" t="s">
        <v>248</v>
      </c>
      <c r="F16" s="130"/>
      <c r="H16" s="70"/>
    </row>
    <row r="17" spans="1:6" ht="16.5" customHeight="1">
      <c r="A17" s="86"/>
      <c r="B17" s="132"/>
      <c r="C17" s="125" t="s">
        <v>249</v>
      </c>
      <c r="D17" s="126"/>
      <c r="E17" s="129" t="s">
        <v>250</v>
      </c>
      <c r="F17" s="130"/>
    </row>
    <row r="18" spans="1:6" ht="16.5" customHeight="1">
      <c r="A18" s="86"/>
      <c r="B18" s="132"/>
      <c r="C18" s="125" t="s">
        <v>251</v>
      </c>
      <c r="D18" s="126"/>
      <c r="E18" s="129" t="s">
        <v>252</v>
      </c>
      <c r="F18" s="130"/>
    </row>
    <row r="19" spans="1:6" ht="16.5" customHeight="1">
      <c r="A19" s="131"/>
      <c r="B19" s="132"/>
      <c r="C19" s="125" t="s">
        <v>253</v>
      </c>
      <c r="D19" s="126"/>
      <c r="E19" s="129" t="s">
        <v>254</v>
      </c>
      <c r="F19" s="130"/>
    </row>
    <row r="20" spans="1:6" ht="16.5" customHeight="1">
      <c r="A20" s="131"/>
      <c r="B20" s="124"/>
      <c r="C20" s="125" t="s">
        <v>255</v>
      </c>
      <c r="D20" s="126"/>
      <c r="E20" s="129" t="s">
        <v>256</v>
      </c>
      <c r="F20" s="130"/>
    </row>
    <row r="21" spans="1:6" ht="16.5" customHeight="1">
      <c r="A21" s="85"/>
      <c r="B21" s="124"/>
      <c r="C21" s="86"/>
      <c r="D21" s="126"/>
      <c r="E21" s="129" t="s">
        <v>257</v>
      </c>
      <c r="F21" s="130"/>
    </row>
    <row r="22" spans="1:6" ht="16.5" customHeight="1">
      <c r="A22" s="86"/>
      <c r="B22" s="124"/>
      <c r="C22" s="86"/>
      <c r="D22" s="126"/>
      <c r="E22" s="133" t="s">
        <v>258</v>
      </c>
      <c r="F22" s="130"/>
    </row>
    <row r="23" spans="1:6" ht="16.5" customHeight="1">
      <c r="A23" s="86"/>
      <c r="B23" s="124"/>
      <c r="C23" s="86"/>
      <c r="D23" s="126"/>
      <c r="E23" s="133" t="s">
        <v>259</v>
      </c>
      <c r="F23" s="130"/>
    </row>
    <row r="24" spans="1:6" ht="16.5" customHeight="1">
      <c r="A24" s="86"/>
      <c r="B24" s="124"/>
      <c r="C24" s="125"/>
      <c r="D24" s="134"/>
      <c r="E24" s="133" t="s">
        <v>260</v>
      </c>
      <c r="F24" s="130"/>
    </row>
    <row r="25" spans="1:6" ht="16.5" customHeight="1">
      <c r="A25" s="86"/>
      <c r="B25" s="124"/>
      <c r="C25" s="125"/>
      <c r="D25" s="134"/>
      <c r="E25" s="123"/>
      <c r="F25" s="135"/>
    </row>
    <row r="26" spans="1:6" ht="16.5" customHeight="1">
      <c r="A26" s="122" t="s">
        <v>110</v>
      </c>
      <c r="B26" s="136">
        <f>B6</f>
        <v>0</v>
      </c>
      <c r="C26" s="122" t="s">
        <v>111</v>
      </c>
      <c r="D26" s="137">
        <f>SUM(D6:D20)</f>
        <v>0</v>
      </c>
      <c r="E26" s="122" t="s">
        <v>111</v>
      </c>
      <c r="F26" s="138">
        <f>SUM(F6,F11,F21,F22,F23)</f>
        <v>0</v>
      </c>
    </row>
    <row r="27" spans="2:6" ht="12.75" customHeight="1">
      <c r="B27" s="70"/>
      <c r="D27" s="70"/>
      <c r="F27" s="70"/>
    </row>
    <row r="28" spans="2:6" ht="12.75" customHeight="1">
      <c r="B28" s="70"/>
      <c r="D28" s="70"/>
      <c r="F28" s="70"/>
    </row>
    <row r="29" spans="2:6" ht="12.75" customHeight="1">
      <c r="B29" s="70"/>
      <c r="D29" s="70"/>
      <c r="F29" s="70"/>
    </row>
    <row r="30" spans="2:6" ht="12.75" customHeight="1">
      <c r="B30" s="70"/>
      <c r="D30" s="70"/>
      <c r="F30" s="70"/>
    </row>
    <row r="31" spans="2:6" ht="12.75" customHeight="1">
      <c r="B31" s="70"/>
      <c r="D31" s="70"/>
      <c r="F31" s="70"/>
    </row>
    <row r="32" spans="2:6" ht="12.75" customHeight="1">
      <c r="B32" s="70"/>
      <c r="D32" s="70"/>
      <c r="F32" s="70"/>
    </row>
    <row r="33" spans="2:6" ht="12.75" customHeight="1">
      <c r="B33" s="70"/>
      <c r="D33" s="70"/>
      <c r="F33" s="70"/>
    </row>
    <row r="34" spans="2:6" ht="12.75" customHeight="1">
      <c r="B34" s="70"/>
      <c r="D34" s="70"/>
      <c r="F34" s="70"/>
    </row>
    <row r="35" spans="2:6" ht="12.75" customHeight="1">
      <c r="B35" s="70"/>
      <c r="D35" s="70"/>
      <c r="F35" s="70"/>
    </row>
    <row r="36" spans="2:6" ht="12.75" customHeight="1">
      <c r="B36" s="70"/>
      <c r="D36" s="70"/>
      <c r="F36" s="70"/>
    </row>
    <row r="37" spans="2:6" ht="12.75" customHeight="1">
      <c r="B37" s="70"/>
      <c r="D37" s="70"/>
      <c r="F37" s="70"/>
    </row>
    <row r="38" spans="2:6" ht="12.75" customHeight="1">
      <c r="B38" s="70"/>
      <c r="D38" s="70"/>
      <c r="F38" s="70"/>
    </row>
    <row r="39" spans="2:4" ht="12.75" customHeight="1">
      <c r="B39" s="70"/>
      <c r="D39" s="70"/>
    </row>
    <row r="40" spans="2:4" ht="12.75" customHeight="1">
      <c r="B40" s="70"/>
      <c r="D40" s="70"/>
    </row>
    <row r="41" spans="2:4" ht="12.75" customHeight="1">
      <c r="B41" s="70"/>
      <c r="D41" s="70"/>
    </row>
    <row r="42" ht="12.75" customHeight="1">
      <c r="B42" s="70"/>
    </row>
    <row r="43" ht="12.75" customHeight="1">
      <c r="B43" s="70"/>
    </row>
    <row r="44" ht="12.75" customHeight="1">
      <c r="B44" s="70"/>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D27"/>
  <sheetViews>
    <sheetView showGridLines="0" showZeros="0" workbookViewId="0" topLeftCell="A1">
      <selection activeCell="D27" sqref="D27"/>
    </sheetView>
  </sheetViews>
  <sheetFormatPr defaultColWidth="9.16015625" defaultRowHeight="12.75" customHeight="1"/>
  <cols>
    <col min="1" max="1" width="22.83203125" style="0" customWidth="1"/>
    <col min="2" max="2" width="47" style="0" customWidth="1"/>
    <col min="3" max="3" width="23.5" style="0" customWidth="1"/>
    <col min="4" max="4" width="71.5" style="0" customWidth="1"/>
  </cols>
  <sheetData>
    <row r="1" ht="30" customHeight="1">
      <c r="A1" s="70" t="s">
        <v>31</v>
      </c>
    </row>
    <row r="2" spans="1:4" ht="28.5" customHeight="1">
      <c r="A2" s="92" t="s">
        <v>32</v>
      </c>
      <c r="B2" s="92"/>
      <c r="C2" s="92"/>
      <c r="D2" s="92"/>
    </row>
    <row r="3" ht="22.5" customHeight="1">
      <c r="D3" s="102" t="s">
        <v>46</v>
      </c>
    </row>
    <row r="4" spans="1:4" ht="22.5" customHeight="1">
      <c r="A4" s="94" t="s">
        <v>121</v>
      </c>
      <c r="B4" s="80" t="s">
        <v>261</v>
      </c>
      <c r="C4" s="94" t="s">
        <v>262</v>
      </c>
      <c r="D4" s="94" t="s">
        <v>263</v>
      </c>
    </row>
    <row r="5" spans="1:4" ht="17.25" customHeight="1">
      <c r="A5" s="81" t="s">
        <v>136</v>
      </c>
      <c r="B5" s="81" t="s">
        <v>136</v>
      </c>
      <c r="C5" s="81" t="s">
        <v>136</v>
      </c>
      <c r="D5" s="82" t="s">
        <v>136</v>
      </c>
    </row>
    <row r="6" spans="1:4" ht="15.75" customHeight="1">
      <c r="A6" s="97">
        <v>99701505</v>
      </c>
      <c r="B6" s="103" t="s">
        <v>264</v>
      </c>
      <c r="C6" s="104">
        <v>18.21</v>
      </c>
      <c r="D6" s="105" t="s">
        <v>265</v>
      </c>
    </row>
    <row r="7" spans="1:4" ht="15.75" customHeight="1">
      <c r="A7" s="85"/>
      <c r="B7" s="103" t="s">
        <v>266</v>
      </c>
      <c r="C7" s="106">
        <v>50</v>
      </c>
      <c r="D7" s="105" t="s">
        <v>267</v>
      </c>
    </row>
    <row r="8" spans="1:4" ht="15.75" customHeight="1">
      <c r="A8" s="85"/>
      <c r="B8" s="103" t="s">
        <v>268</v>
      </c>
      <c r="C8" s="106">
        <v>80</v>
      </c>
      <c r="D8" s="105" t="s">
        <v>269</v>
      </c>
    </row>
    <row r="9" spans="1:4" ht="15.75" customHeight="1">
      <c r="A9" s="85"/>
      <c r="B9" s="103" t="s">
        <v>270</v>
      </c>
      <c r="C9" s="106">
        <v>81.89</v>
      </c>
      <c r="D9" s="105" t="s">
        <v>270</v>
      </c>
    </row>
    <row r="10" spans="1:4" ht="15.75" customHeight="1">
      <c r="A10" s="85"/>
      <c r="B10" s="103" t="s">
        <v>271</v>
      </c>
      <c r="C10" s="106">
        <v>397</v>
      </c>
      <c r="D10" s="105" t="s">
        <v>272</v>
      </c>
    </row>
    <row r="11" spans="1:4" ht="15.75" customHeight="1">
      <c r="A11" s="85"/>
      <c r="B11" s="107" t="s">
        <v>273</v>
      </c>
      <c r="C11" s="106">
        <v>60</v>
      </c>
      <c r="D11" s="105" t="s">
        <v>274</v>
      </c>
    </row>
    <row r="12" spans="1:4" ht="15.75" customHeight="1">
      <c r="A12" s="85"/>
      <c r="B12" s="108" t="s">
        <v>275</v>
      </c>
      <c r="C12" s="106">
        <v>95.6</v>
      </c>
      <c r="D12" s="105" t="s">
        <v>276</v>
      </c>
    </row>
    <row r="13" spans="1:4" ht="15.75" customHeight="1">
      <c r="A13" s="85"/>
      <c r="B13" s="108" t="s">
        <v>277</v>
      </c>
      <c r="C13" s="106">
        <v>51</v>
      </c>
      <c r="D13" s="105" t="s">
        <v>278</v>
      </c>
    </row>
    <row r="14" spans="1:4" ht="15.75" customHeight="1">
      <c r="A14" s="85"/>
      <c r="B14" s="108" t="s">
        <v>279</v>
      </c>
      <c r="C14" s="106">
        <v>11</v>
      </c>
      <c r="D14" s="105" t="s">
        <v>280</v>
      </c>
    </row>
    <row r="15" spans="1:4" ht="15.75" customHeight="1">
      <c r="A15" s="85"/>
      <c r="B15" s="103" t="s">
        <v>281</v>
      </c>
      <c r="C15" s="106">
        <v>10</v>
      </c>
      <c r="D15" s="105" t="s">
        <v>282</v>
      </c>
    </row>
    <row r="16" spans="1:4" ht="15.75" customHeight="1">
      <c r="A16" s="85"/>
      <c r="B16" s="103" t="s">
        <v>283</v>
      </c>
      <c r="C16" s="106">
        <v>150</v>
      </c>
      <c r="D16" s="105" t="s">
        <v>284</v>
      </c>
    </row>
    <row r="17" spans="1:4" ht="15.75" customHeight="1">
      <c r="A17" s="85"/>
      <c r="B17" s="103" t="s">
        <v>285</v>
      </c>
      <c r="C17" s="106">
        <v>15</v>
      </c>
      <c r="D17" s="105" t="s">
        <v>286</v>
      </c>
    </row>
    <row r="18" spans="1:4" ht="15.75" customHeight="1">
      <c r="A18" s="85"/>
      <c r="B18" s="103" t="s">
        <v>287</v>
      </c>
      <c r="C18" s="106">
        <v>60</v>
      </c>
      <c r="D18" s="105" t="s">
        <v>288</v>
      </c>
    </row>
    <row r="19" spans="1:4" ht="15.75" customHeight="1">
      <c r="A19" s="85"/>
      <c r="B19" s="103" t="s">
        <v>289</v>
      </c>
      <c r="C19" s="106">
        <v>120</v>
      </c>
      <c r="D19" s="105" t="s">
        <v>290</v>
      </c>
    </row>
    <row r="20" spans="1:4" ht="15.75" customHeight="1">
      <c r="A20" s="85"/>
      <c r="B20" s="103" t="s">
        <v>291</v>
      </c>
      <c r="C20" s="106">
        <v>250</v>
      </c>
      <c r="D20" s="109" t="s">
        <v>292</v>
      </c>
    </row>
    <row r="21" spans="1:4" ht="15.75" customHeight="1">
      <c r="A21" s="85"/>
      <c r="B21" s="103" t="s">
        <v>293</v>
      </c>
      <c r="C21" s="106">
        <v>40</v>
      </c>
      <c r="D21" s="109" t="s">
        <v>294</v>
      </c>
    </row>
    <row r="22" spans="1:4" ht="15.75" customHeight="1">
      <c r="A22" s="85"/>
      <c r="B22" s="103" t="s">
        <v>295</v>
      </c>
      <c r="C22" s="106">
        <v>5</v>
      </c>
      <c r="D22" s="109" t="s">
        <v>296</v>
      </c>
    </row>
    <row r="23" spans="1:4" ht="15.75" customHeight="1">
      <c r="A23" s="110"/>
      <c r="B23" s="103" t="s">
        <v>297</v>
      </c>
      <c r="C23" s="106">
        <v>9.65</v>
      </c>
      <c r="D23" s="111" t="s">
        <v>298</v>
      </c>
    </row>
    <row r="24" spans="1:4" ht="24" customHeight="1">
      <c r="A24" s="85"/>
      <c r="B24" s="103" t="s">
        <v>299</v>
      </c>
      <c r="C24" s="106">
        <v>900</v>
      </c>
      <c r="D24" s="112" t="s">
        <v>300</v>
      </c>
    </row>
    <row r="25" spans="1:4" ht="15.75" customHeight="1">
      <c r="A25" s="85"/>
      <c r="B25" s="103" t="s">
        <v>301</v>
      </c>
      <c r="C25" s="106">
        <v>937</v>
      </c>
      <c r="D25" s="109" t="s">
        <v>302</v>
      </c>
    </row>
    <row r="26" spans="1:4" ht="15.75" customHeight="1">
      <c r="A26" s="85"/>
      <c r="B26" s="103" t="s">
        <v>303</v>
      </c>
      <c r="C26" s="106">
        <v>55</v>
      </c>
      <c r="D26" s="109" t="s">
        <v>304</v>
      </c>
    </row>
    <row r="27" ht="12.75" customHeight="1">
      <c r="B27" s="7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B1">
      <selection activeCell="L19" sqref="L19"/>
    </sheetView>
  </sheetViews>
  <sheetFormatPr defaultColWidth="9.16015625" defaultRowHeight="12.75" customHeight="1"/>
  <cols>
    <col min="1" max="3" width="7.16015625" style="0" customWidth="1"/>
    <col min="4" max="4" width="16.5" style="0" customWidth="1"/>
    <col min="5" max="5" width="29.6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14" width="20.33203125" style="0" customWidth="1"/>
    <col min="15" max="255" width="9.16015625" style="0" customWidth="1"/>
  </cols>
  <sheetData>
    <row r="1" ht="29.25" customHeight="1">
      <c r="A1" s="70" t="s">
        <v>33</v>
      </c>
    </row>
    <row r="2" spans="1:14" ht="23.25" customHeight="1">
      <c r="A2" s="92" t="s">
        <v>34</v>
      </c>
      <c r="B2" s="92"/>
      <c r="C2" s="92"/>
      <c r="D2" s="92"/>
      <c r="E2" s="92"/>
      <c r="F2" s="92"/>
      <c r="G2" s="92"/>
      <c r="H2" s="92"/>
      <c r="I2" s="92"/>
      <c r="J2" s="92"/>
      <c r="K2" s="92"/>
      <c r="L2" s="92"/>
      <c r="M2" s="92"/>
      <c r="N2" s="99"/>
    </row>
    <row r="3" spans="13:14" ht="26.25" customHeight="1">
      <c r="M3" s="100" t="s">
        <v>46</v>
      </c>
      <c r="N3" s="100"/>
    </row>
    <row r="4" spans="1:14" ht="18" customHeight="1">
      <c r="A4" s="78" t="s">
        <v>305</v>
      </c>
      <c r="B4" s="78"/>
      <c r="C4" s="78"/>
      <c r="D4" s="78" t="s">
        <v>121</v>
      </c>
      <c r="E4" s="74" t="s">
        <v>306</v>
      </c>
      <c r="F4" s="78" t="s">
        <v>307</v>
      </c>
      <c r="G4" s="93" t="s">
        <v>308</v>
      </c>
      <c r="H4" s="87" t="s">
        <v>309</v>
      </c>
      <c r="I4" s="78" t="s">
        <v>310</v>
      </c>
      <c r="J4" s="78" t="s">
        <v>158</v>
      </c>
      <c r="K4" s="78"/>
      <c r="L4" s="88" t="s">
        <v>311</v>
      </c>
      <c r="M4" s="78" t="s">
        <v>312</v>
      </c>
      <c r="N4" s="73" t="s">
        <v>313</v>
      </c>
    </row>
    <row r="5" spans="1:14" ht="18" customHeight="1">
      <c r="A5" s="94" t="s">
        <v>314</v>
      </c>
      <c r="B5" s="94" t="s">
        <v>315</v>
      </c>
      <c r="C5" s="94" t="s">
        <v>316</v>
      </c>
      <c r="D5" s="78"/>
      <c r="E5" s="74"/>
      <c r="F5" s="78"/>
      <c r="G5" s="95"/>
      <c r="H5" s="87"/>
      <c r="I5" s="78"/>
      <c r="J5" s="78" t="s">
        <v>314</v>
      </c>
      <c r="K5" s="78" t="s">
        <v>315</v>
      </c>
      <c r="L5" s="90"/>
      <c r="M5" s="78"/>
      <c r="N5" s="73"/>
    </row>
    <row r="6" spans="1:14" ht="18" customHeight="1">
      <c r="A6" s="94" t="s">
        <v>136</v>
      </c>
      <c r="B6" s="94" t="s">
        <v>136</v>
      </c>
      <c r="C6" s="94" t="s">
        <v>136</v>
      </c>
      <c r="D6" s="81" t="s">
        <v>136</v>
      </c>
      <c r="E6" s="81" t="s">
        <v>136</v>
      </c>
      <c r="F6" s="96" t="s">
        <v>136</v>
      </c>
      <c r="G6" s="81" t="s">
        <v>136</v>
      </c>
      <c r="H6" s="81" t="s">
        <v>136</v>
      </c>
      <c r="I6" s="81" t="s">
        <v>136</v>
      </c>
      <c r="J6" s="78" t="s">
        <v>136</v>
      </c>
      <c r="K6" s="78" t="s">
        <v>136</v>
      </c>
      <c r="L6" s="81" t="s">
        <v>136</v>
      </c>
      <c r="M6" s="81" t="s">
        <v>136</v>
      </c>
      <c r="N6" s="81" t="s">
        <v>136</v>
      </c>
    </row>
    <row r="7" spans="1:14" ht="18" customHeight="1">
      <c r="A7" s="94"/>
      <c r="B7" s="94"/>
      <c r="C7" s="94"/>
      <c r="D7" s="97">
        <v>99701505</v>
      </c>
      <c r="E7" s="98" t="s">
        <v>126</v>
      </c>
      <c r="F7" s="98"/>
      <c r="G7" s="98"/>
      <c r="H7" s="98"/>
      <c r="I7" s="98"/>
      <c r="J7" s="98"/>
      <c r="K7" s="98"/>
      <c r="L7" s="98"/>
      <c r="M7" s="98">
        <v>2743</v>
      </c>
      <c r="N7" s="97"/>
    </row>
    <row r="8" spans="1:14" ht="18" customHeight="1">
      <c r="A8" s="94"/>
      <c r="B8" s="94"/>
      <c r="C8" s="94"/>
      <c r="D8" s="85"/>
      <c r="E8" s="97" t="s">
        <v>317</v>
      </c>
      <c r="F8" s="97"/>
      <c r="G8" s="97"/>
      <c r="H8" s="97"/>
      <c r="I8" s="97"/>
      <c r="J8" s="78">
        <v>302</v>
      </c>
      <c r="K8" s="101"/>
      <c r="L8" s="97">
        <v>2018</v>
      </c>
      <c r="M8" s="97">
        <v>50</v>
      </c>
      <c r="N8" s="97"/>
    </row>
    <row r="9" spans="1:14" ht="18" customHeight="1">
      <c r="A9" s="94"/>
      <c r="B9" s="94"/>
      <c r="C9" s="94"/>
      <c r="D9" s="85"/>
      <c r="E9" s="97" t="s">
        <v>318</v>
      </c>
      <c r="F9" s="98"/>
      <c r="G9" s="98"/>
      <c r="H9" s="98"/>
      <c r="I9" s="97"/>
      <c r="J9" s="78">
        <v>302</v>
      </c>
      <c r="K9" s="78"/>
      <c r="L9" s="97">
        <v>2018</v>
      </c>
      <c r="M9" s="97">
        <v>11</v>
      </c>
      <c r="N9" s="98"/>
    </row>
    <row r="10" spans="1:14" ht="18" customHeight="1">
      <c r="A10" s="94"/>
      <c r="B10" s="94"/>
      <c r="C10" s="94"/>
      <c r="D10" s="85"/>
      <c r="E10" s="98" t="s">
        <v>319</v>
      </c>
      <c r="F10" s="98"/>
      <c r="G10" s="98"/>
      <c r="H10" s="98"/>
      <c r="I10" s="97"/>
      <c r="J10" s="78">
        <v>310</v>
      </c>
      <c r="K10" s="101" t="s">
        <v>320</v>
      </c>
      <c r="L10" s="97">
        <v>2018</v>
      </c>
      <c r="M10" s="97">
        <v>2682</v>
      </c>
      <c r="N10" s="98" t="s">
        <v>321</v>
      </c>
    </row>
    <row r="11" spans="1:14" ht="18" customHeight="1">
      <c r="A11" s="94"/>
      <c r="B11" s="94"/>
      <c r="C11" s="94"/>
      <c r="D11" s="85"/>
      <c r="E11" s="86"/>
      <c r="F11" s="86"/>
      <c r="G11" s="86"/>
      <c r="H11" s="85"/>
      <c r="I11" s="85"/>
      <c r="J11" s="78"/>
      <c r="K11" s="78"/>
      <c r="L11" s="85"/>
      <c r="M11" s="85"/>
      <c r="N11" s="86"/>
    </row>
    <row r="12" spans="1:14" ht="18" customHeight="1">
      <c r="A12" s="94"/>
      <c r="B12" s="94"/>
      <c r="C12" s="94"/>
      <c r="D12" s="85"/>
      <c r="E12" s="86"/>
      <c r="F12" s="86"/>
      <c r="G12" s="86"/>
      <c r="H12" s="85"/>
      <c r="I12" s="85"/>
      <c r="J12" s="78"/>
      <c r="K12" s="78"/>
      <c r="L12" s="85"/>
      <c r="M12" s="85"/>
      <c r="N12" s="86"/>
    </row>
    <row r="13" spans="1:14" ht="18" customHeight="1">
      <c r="A13" s="94"/>
      <c r="B13" s="94"/>
      <c r="C13" s="94"/>
      <c r="D13" s="85"/>
      <c r="E13" s="86"/>
      <c r="F13" s="86"/>
      <c r="G13" s="86"/>
      <c r="H13" s="85"/>
      <c r="I13" s="85"/>
      <c r="J13" s="78"/>
      <c r="K13" s="78"/>
      <c r="L13" s="85"/>
      <c r="M13" s="85"/>
      <c r="N13" s="85"/>
    </row>
    <row r="14" spans="1:14" ht="18" customHeight="1">
      <c r="A14" s="94"/>
      <c r="B14" s="94"/>
      <c r="C14" s="94"/>
      <c r="D14" s="85"/>
      <c r="E14" s="86"/>
      <c r="F14" s="86"/>
      <c r="G14" s="86"/>
      <c r="H14" s="85"/>
      <c r="I14" s="85"/>
      <c r="J14" s="78"/>
      <c r="K14" s="78"/>
      <c r="L14" s="85"/>
      <c r="M14" s="85"/>
      <c r="N14" s="85"/>
    </row>
    <row r="15" spans="1:14" ht="18" customHeight="1">
      <c r="A15" s="94"/>
      <c r="B15" s="94"/>
      <c r="C15" s="94"/>
      <c r="D15" s="85"/>
      <c r="E15" s="86"/>
      <c r="F15" s="86"/>
      <c r="G15" s="86"/>
      <c r="H15" s="85"/>
      <c r="I15" s="86"/>
      <c r="J15" s="78"/>
      <c r="K15" s="78"/>
      <c r="L15" s="86"/>
      <c r="M15" s="85"/>
      <c r="N15" s="86"/>
    </row>
    <row r="16" ht="12.75" customHeight="1">
      <c r="M16" s="70"/>
    </row>
    <row r="17" ht="12.75" customHeight="1">
      <c r="M17" s="70"/>
    </row>
    <row r="18" ht="12.75" customHeight="1">
      <c r="M18" s="70"/>
    </row>
    <row r="19" ht="12.75" customHeight="1">
      <c r="M19" s="7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M19" sqref="M1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70" t="s">
        <v>35</v>
      </c>
      <c r="C1" s="71" t="s">
        <v>35</v>
      </c>
    </row>
    <row r="2" spans="1:29" ht="28.5" customHeight="1">
      <c r="A2" s="72" t="s">
        <v>36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ht="22.5" customHeight="1">
      <c r="AC3" s="91" t="s">
        <v>46</v>
      </c>
    </row>
    <row r="4" spans="1:29" ht="17.25" customHeight="1">
      <c r="A4" s="73" t="s">
        <v>121</v>
      </c>
      <c r="B4" s="73" t="s">
        <v>122</v>
      </c>
      <c r="C4" s="74" t="s">
        <v>322</v>
      </c>
      <c r="D4" s="75"/>
      <c r="E4" s="75"/>
      <c r="F4" s="75"/>
      <c r="G4" s="75"/>
      <c r="H4" s="75"/>
      <c r="I4" s="75"/>
      <c r="J4" s="75"/>
      <c r="K4" s="87"/>
      <c r="L4" s="74" t="s">
        <v>323</v>
      </c>
      <c r="M4" s="75"/>
      <c r="N4" s="75"/>
      <c r="O4" s="75"/>
      <c r="P4" s="75"/>
      <c r="Q4" s="75"/>
      <c r="R4" s="75"/>
      <c r="S4" s="75"/>
      <c r="T4" s="87"/>
      <c r="U4" s="74" t="s">
        <v>324</v>
      </c>
      <c r="V4" s="75"/>
      <c r="W4" s="75"/>
      <c r="X4" s="75"/>
      <c r="Y4" s="75"/>
      <c r="Z4" s="75"/>
      <c r="AA4" s="75"/>
      <c r="AB4" s="75"/>
      <c r="AC4" s="87"/>
    </row>
    <row r="5" spans="1:29" ht="17.25" customHeight="1">
      <c r="A5" s="73"/>
      <c r="B5" s="73"/>
      <c r="C5" s="76" t="s">
        <v>126</v>
      </c>
      <c r="D5" s="74" t="s">
        <v>325</v>
      </c>
      <c r="E5" s="75"/>
      <c r="F5" s="75"/>
      <c r="G5" s="75"/>
      <c r="H5" s="75"/>
      <c r="I5" s="87"/>
      <c r="J5" s="88" t="s">
        <v>326</v>
      </c>
      <c r="K5" s="88" t="s">
        <v>327</v>
      </c>
      <c r="L5" s="76" t="s">
        <v>126</v>
      </c>
      <c r="M5" s="74" t="s">
        <v>325</v>
      </c>
      <c r="N5" s="75"/>
      <c r="O5" s="75"/>
      <c r="P5" s="75"/>
      <c r="Q5" s="75"/>
      <c r="R5" s="87"/>
      <c r="S5" s="88" t="s">
        <v>326</v>
      </c>
      <c r="T5" s="88" t="s">
        <v>327</v>
      </c>
      <c r="U5" s="76" t="s">
        <v>126</v>
      </c>
      <c r="V5" s="74" t="s">
        <v>325</v>
      </c>
      <c r="W5" s="75"/>
      <c r="X5" s="75"/>
      <c r="Y5" s="75"/>
      <c r="Z5" s="75"/>
      <c r="AA5" s="87"/>
      <c r="AB5" s="88" t="s">
        <v>326</v>
      </c>
      <c r="AC5" s="88" t="s">
        <v>327</v>
      </c>
    </row>
    <row r="6" spans="1:29" ht="23.25" customHeight="1">
      <c r="A6" s="73"/>
      <c r="B6" s="73"/>
      <c r="C6" s="77"/>
      <c r="D6" s="78" t="s">
        <v>134</v>
      </c>
      <c r="E6" s="78" t="s">
        <v>328</v>
      </c>
      <c r="F6" s="78" t="s">
        <v>329</v>
      </c>
      <c r="G6" s="78" t="s">
        <v>330</v>
      </c>
      <c r="H6" s="78"/>
      <c r="I6" s="78"/>
      <c r="J6" s="89"/>
      <c r="K6" s="89"/>
      <c r="L6" s="77"/>
      <c r="M6" s="78" t="s">
        <v>134</v>
      </c>
      <c r="N6" s="78" t="s">
        <v>328</v>
      </c>
      <c r="O6" s="78" t="s">
        <v>329</v>
      </c>
      <c r="P6" s="78" t="s">
        <v>330</v>
      </c>
      <c r="Q6" s="78"/>
      <c r="R6" s="78"/>
      <c r="S6" s="89"/>
      <c r="T6" s="89"/>
      <c r="U6" s="77"/>
      <c r="V6" s="78" t="s">
        <v>134</v>
      </c>
      <c r="W6" s="78" t="s">
        <v>328</v>
      </c>
      <c r="X6" s="78" t="s">
        <v>329</v>
      </c>
      <c r="Y6" s="78" t="s">
        <v>330</v>
      </c>
      <c r="Z6" s="78"/>
      <c r="AA6" s="78"/>
      <c r="AB6" s="89"/>
      <c r="AC6" s="89"/>
    </row>
    <row r="7" spans="1:29" ht="44.25" customHeight="1">
      <c r="A7" s="73"/>
      <c r="B7" s="73"/>
      <c r="C7" s="79"/>
      <c r="D7" s="78"/>
      <c r="E7" s="78"/>
      <c r="F7" s="78"/>
      <c r="G7" s="80" t="s">
        <v>134</v>
      </c>
      <c r="H7" s="80" t="s">
        <v>331</v>
      </c>
      <c r="I7" s="80" t="s">
        <v>332</v>
      </c>
      <c r="J7" s="90"/>
      <c r="K7" s="90"/>
      <c r="L7" s="79"/>
      <c r="M7" s="78"/>
      <c r="N7" s="78"/>
      <c r="O7" s="78"/>
      <c r="P7" s="80" t="s">
        <v>134</v>
      </c>
      <c r="Q7" s="80" t="s">
        <v>331</v>
      </c>
      <c r="R7" s="80" t="s">
        <v>332</v>
      </c>
      <c r="S7" s="90"/>
      <c r="T7" s="90"/>
      <c r="U7" s="79"/>
      <c r="V7" s="78"/>
      <c r="W7" s="78"/>
      <c r="X7" s="78"/>
      <c r="Y7" s="80" t="s">
        <v>134</v>
      </c>
      <c r="Z7" s="80" t="s">
        <v>331</v>
      </c>
      <c r="AA7" s="80" t="s">
        <v>332</v>
      </c>
      <c r="AB7" s="90"/>
      <c r="AC7" s="90"/>
    </row>
    <row r="8" spans="1:29" ht="19.5" customHeight="1">
      <c r="A8" s="81" t="s">
        <v>136</v>
      </c>
      <c r="B8" s="81" t="s">
        <v>136</v>
      </c>
      <c r="C8" s="81">
        <v>1</v>
      </c>
      <c r="D8" s="82">
        <v>2</v>
      </c>
      <c r="E8" s="82">
        <v>3</v>
      </c>
      <c r="F8" s="82">
        <v>4</v>
      </c>
      <c r="G8" s="81">
        <v>5</v>
      </c>
      <c r="H8" s="81">
        <v>6</v>
      </c>
      <c r="I8" s="81">
        <v>7</v>
      </c>
      <c r="J8" s="81">
        <v>8</v>
      </c>
      <c r="K8" s="81">
        <v>9</v>
      </c>
      <c r="L8" s="81">
        <v>10</v>
      </c>
      <c r="M8" s="81">
        <v>11</v>
      </c>
      <c r="N8" s="81">
        <v>12</v>
      </c>
      <c r="O8" s="81">
        <v>13</v>
      </c>
      <c r="P8" s="81">
        <v>14</v>
      </c>
      <c r="Q8" s="81">
        <v>15</v>
      </c>
      <c r="R8" s="81">
        <v>16</v>
      </c>
      <c r="S8" s="81">
        <v>17</v>
      </c>
      <c r="T8" s="81">
        <v>18</v>
      </c>
      <c r="U8" s="81" t="s">
        <v>333</v>
      </c>
      <c r="V8" s="81" t="s">
        <v>334</v>
      </c>
      <c r="W8" s="81" t="s">
        <v>335</v>
      </c>
      <c r="X8" s="81" t="s">
        <v>336</v>
      </c>
      <c r="Y8" s="81" t="s">
        <v>337</v>
      </c>
      <c r="Z8" s="81" t="s">
        <v>338</v>
      </c>
      <c r="AA8" s="81" t="s">
        <v>339</v>
      </c>
      <c r="AB8" s="81" t="s">
        <v>340</v>
      </c>
      <c r="AC8" s="81" t="s">
        <v>341</v>
      </c>
    </row>
    <row r="9" spans="1:29" s="15" customFormat="1" ht="15" customHeight="1">
      <c r="A9" s="83"/>
      <c r="B9" s="83" t="s">
        <v>342</v>
      </c>
      <c r="C9" s="84">
        <f>D9+J9+K9</f>
        <v>30.68</v>
      </c>
      <c r="D9" s="84">
        <f>SUM(E9:G9)</f>
        <v>18.66</v>
      </c>
      <c r="E9" s="83"/>
      <c r="F9" s="83">
        <v>10.66</v>
      </c>
      <c r="G9" s="84">
        <f>H9+I9</f>
        <v>8</v>
      </c>
      <c r="H9" s="83"/>
      <c r="I9" s="83">
        <v>8</v>
      </c>
      <c r="J9" s="83">
        <v>9.29</v>
      </c>
      <c r="K9" s="83">
        <v>2.73</v>
      </c>
      <c r="L9" s="84">
        <f>M9+S9+T9</f>
        <v>23.32</v>
      </c>
      <c r="M9" s="84">
        <f>SUM(N9:P9)</f>
        <v>18.5</v>
      </c>
      <c r="N9" s="83"/>
      <c r="O9" s="83">
        <v>10.5</v>
      </c>
      <c r="P9" s="84">
        <f>Q9+R9</f>
        <v>8</v>
      </c>
      <c r="Q9" s="83"/>
      <c r="R9" s="83">
        <v>8</v>
      </c>
      <c r="S9" s="83">
        <v>2.67</v>
      </c>
      <c r="T9" s="83">
        <v>2.15</v>
      </c>
      <c r="U9" s="84">
        <f aca="true" t="shared" si="0" ref="U9:AC9">L9-C9</f>
        <v>-7.359999999999999</v>
      </c>
      <c r="V9" s="84">
        <f t="shared" si="0"/>
        <v>-0.16000000000000014</v>
      </c>
      <c r="W9" s="84">
        <f t="shared" si="0"/>
        <v>0</v>
      </c>
      <c r="X9" s="84">
        <f t="shared" si="0"/>
        <v>-0.16000000000000014</v>
      </c>
      <c r="Y9" s="84">
        <f t="shared" si="0"/>
        <v>0</v>
      </c>
      <c r="Z9" s="84">
        <f t="shared" si="0"/>
        <v>0</v>
      </c>
      <c r="AA9" s="84">
        <f t="shared" si="0"/>
        <v>0</v>
      </c>
      <c r="AB9" s="84">
        <f t="shared" si="0"/>
        <v>-6.619999999999999</v>
      </c>
      <c r="AC9" s="84">
        <f t="shared" si="0"/>
        <v>-0.5800000000000001</v>
      </c>
    </row>
    <row r="10" spans="1:29" ht="1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row>
    <row r="11" spans="1:29" ht="1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29" ht="15" customHeigh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row>
    <row r="13" spans="1:29" ht="15" customHeight="1">
      <c r="A13" s="86"/>
      <c r="B13" s="85"/>
      <c r="C13" s="86"/>
      <c r="D13" s="85"/>
      <c r="E13" s="85"/>
      <c r="F13" s="85"/>
      <c r="G13" s="85"/>
      <c r="H13" s="85"/>
      <c r="I13" s="85"/>
      <c r="J13" s="85"/>
      <c r="K13" s="85"/>
      <c r="L13" s="86"/>
      <c r="M13" s="85"/>
      <c r="N13" s="85"/>
      <c r="O13" s="85"/>
      <c r="P13" s="85"/>
      <c r="Q13" s="85"/>
      <c r="R13" s="85"/>
      <c r="S13" s="85"/>
      <c r="T13" s="85"/>
      <c r="U13" s="86"/>
      <c r="V13" s="85"/>
      <c r="W13" s="85"/>
      <c r="X13" s="85"/>
      <c r="Y13" s="85"/>
      <c r="Z13" s="85"/>
      <c r="AA13" s="85"/>
      <c r="AB13" s="85"/>
      <c r="AC13" s="85"/>
    </row>
    <row r="14" spans="1:29" ht="15" customHeight="1">
      <c r="A14" s="86"/>
      <c r="B14" s="85"/>
      <c r="C14" s="85"/>
      <c r="D14" s="86"/>
      <c r="E14" s="85"/>
      <c r="F14" s="85"/>
      <c r="G14" s="85"/>
      <c r="H14" s="85"/>
      <c r="I14" s="85"/>
      <c r="J14" s="85"/>
      <c r="K14" s="85"/>
      <c r="L14" s="85"/>
      <c r="M14" s="86"/>
      <c r="N14" s="85"/>
      <c r="O14" s="85"/>
      <c r="P14" s="85"/>
      <c r="Q14" s="85"/>
      <c r="R14" s="85"/>
      <c r="S14" s="85"/>
      <c r="T14" s="85"/>
      <c r="U14" s="85"/>
      <c r="V14" s="86"/>
      <c r="W14" s="85"/>
      <c r="X14" s="85"/>
      <c r="Y14" s="85"/>
      <c r="Z14" s="85"/>
      <c r="AA14" s="85"/>
      <c r="AB14" s="85"/>
      <c r="AC14" s="85"/>
    </row>
    <row r="15" spans="1:29" ht="15" customHeight="1">
      <c r="A15" s="86"/>
      <c r="B15" s="86"/>
      <c r="C15" s="86"/>
      <c r="D15" s="86"/>
      <c r="E15" s="85"/>
      <c r="F15" s="85"/>
      <c r="G15" s="85"/>
      <c r="H15" s="85"/>
      <c r="I15" s="85"/>
      <c r="J15" s="85"/>
      <c r="K15" s="85"/>
      <c r="L15" s="86"/>
      <c r="M15" s="86"/>
      <c r="N15" s="85"/>
      <c r="O15" s="85"/>
      <c r="P15" s="85"/>
      <c r="Q15" s="85"/>
      <c r="R15" s="85"/>
      <c r="S15" s="85"/>
      <c r="T15" s="85"/>
      <c r="U15" s="86"/>
      <c r="V15" s="86"/>
      <c r="W15" s="85"/>
      <c r="X15" s="85"/>
      <c r="Y15" s="85"/>
      <c r="Z15" s="85"/>
      <c r="AA15" s="85"/>
      <c r="AB15" s="85"/>
      <c r="AC15" s="85"/>
    </row>
    <row r="16" spans="1:29" ht="15" customHeight="1">
      <c r="A16" s="86"/>
      <c r="B16" s="86"/>
      <c r="C16" s="86"/>
      <c r="D16" s="86"/>
      <c r="E16" s="86"/>
      <c r="F16" s="85"/>
      <c r="G16" s="85"/>
      <c r="H16" s="85"/>
      <c r="I16" s="85"/>
      <c r="J16" s="85"/>
      <c r="K16" s="85"/>
      <c r="L16" s="86"/>
      <c r="M16" s="86"/>
      <c r="N16" s="86"/>
      <c r="O16" s="85"/>
      <c r="P16" s="85"/>
      <c r="Q16" s="85"/>
      <c r="R16" s="85"/>
      <c r="S16" s="85"/>
      <c r="T16" s="85"/>
      <c r="U16" s="86"/>
      <c r="V16" s="86"/>
      <c r="W16" s="86"/>
      <c r="X16" s="85"/>
      <c r="Y16" s="85"/>
      <c r="Z16" s="85"/>
      <c r="AA16" s="85"/>
      <c r="AB16" s="85"/>
      <c r="AC16" s="85"/>
    </row>
    <row r="17" spans="6:11" ht="12.75" customHeight="1">
      <c r="F17" s="70"/>
      <c r="G17" s="70"/>
      <c r="H17" s="70"/>
      <c r="I17" s="70"/>
      <c r="J17" s="70"/>
      <c r="K17" s="70"/>
    </row>
    <row r="18" spans="7:11" ht="12.75" customHeight="1">
      <c r="G18" s="70"/>
      <c r="H18" s="70"/>
      <c r="K18" s="70"/>
    </row>
    <row r="19" spans="8:11" ht="12.75" customHeight="1">
      <c r="H19" s="70"/>
      <c r="K19" s="70"/>
    </row>
    <row r="20" spans="8:11" ht="12.75" customHeight="1">
      <c r="H20" s="70"/>
      <c r="K20" s="70"/>
    </row>
    <row r="21" spans="9:11" ht="12.75" customHeight="1">
      <c r="I21" s="70"/>
      <c r="K21" s="70"/>
    </row>
    <row r="22" spans="9:10" ht="12.75" customHeight="1">
      <c r="I22" s="70"/>
      <c r="J22" s="7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22" customWidth="1"/>
    <col min="3" max="3" width="16.5" style="22" customWidth="1"/>
    <col min="4" max="4" width="32.5" style="22" customWidth="1"/>
    <col min="5" max="5" width="26.16015625" style="22" customWidth="1"/>
    <col min="6" max="6" width="16.5" style="22" customWidth="1"/>
    <col min="7" max="7" width="16.83203125" style="22" customWidth="1"/>
    <col min="8" max="8" width="16.5" style="22" customWidth="1"/>
    <col min="9" max="9" width="26.16015625" style="22" customWidth="1"/>
    <col min="10" max="16384" width="12" style="22" customWidth="1"/>
  </cols>
  <sheetData>
    <row r="1" spans="1:4" ht="16.5" customHeight="1">
      <c r="A1" s="23" t="s">
        <v>37</v>
      </c>
      <c r="B1" s="24"/>
      <c r="C1" s="24"/>
      <c r="D1" s="24"/>
    </row>
    <row r="2" spans="1:9" ht="33.75" customHeight="1">
      <c r="A2" s="25" t="s">
        <v>38</v>
      </c>
      <c r="B2" s="25"/>
      <c r="C2" s="25"/>
      <c r="D2" s="25"/>
      <c r="E2" s="25"/>
      <c r="F2" s="25"/>
      <c r="G2" s="25"/>
      <c r="H2" s="25"/>
      <c r="I2" s="25"/>
    </row>
    <row r="3" spans="1:9" ht="14.25" customHeight="1">
      <c r="A3" s="26"/>
      <c r="B3" s="26"/>
      <c r="C3" s="26"/>
      <c r="D3" s="26"/>
      <c r="E3" s="26"/>
      <c r="F3" s="26"/>
      <c r="G3" s="26"/>
      <c r="H3" s="26"/>
      <c r="I3" s="26"/>
    </row>
    <row r="4" spans="1:4" ht="21.75" customHeight="1">
      <c r="A4" s="27"/>
      <c r="B4" s="28"/>
      <c r="C4" s="29"/>
      <c r="D4" s="29"/>
    </row>
    <row r="5" spans="1:9" ht="21.75" customHeight="1">
      <c r="A5" s="30" t="s">
        <v>343</v>
      </c>
      <c r="B5" s="31"/>
      <c r="C5" s="31"/>
      <c r="D5" s="32"/>
      <c r="E5" s="32"/>
      <c r="F5" s="32"/>
      <c r="G5" s="32"/>
      <c r="H5" s="32"/>
      <c r="I5" s="32"/>
    </row>
    <row r="6" spans="1:9" ht="21.75" customHeight="1">
      <c r="A6" s="33" t="s">
        <v>344</v>
      </c>
      <c r="B6" s="34"/>
      <c r="C6" s="34"/>
      <c r="D6" s="35"/>
      <c r="E6" s="35"/>
      <c r="F6" s="33" t="s">
        <v>345</v>
      </c>
      <c r="G6" s="36"/>
      <c r="H6" s="32"/>
      <c r="I6" s="32"/>
    </row>
    <row r="7" spans="1:9" ht="21.75" customHeight="1">
      <c r="A7" s="37" t="s">
        <v>346</v>
      </c>
      <c r="B7" s="38"/>
      <c r="C7" s="39"/>
      <c r="D7" s="40" t="s">
        <v>347</v>
      </c>
      <c r="E7" s="40"/>
      <c r="F7" s="41" t="s">
        <v>348</v>
      </c>
      <c r="G7" s="42"/>
      <c r="H7" s="43"/>
      <c r="I7" s="59"/>
    </row>
    <row r="8" spans="1:9" ht="21.75" customHeight="1">
      <c r="A8" s="44"/>
      <c r="B8" s="45"/>
      <c r="C8" s="46"/>
      <c r="D8" s="40" t="s">
        <v>349</v>
      </c>
      <c r="E8" s="40"/>
      <c r="F8" s="41" t="s">
        <v>349</v>
      </c>
      <c r="G8" s="42"/>
      <c r="H8" s="43"/>
      <c r="I8" s="59"/>
    </row>
    <row r="9" spans="1:9" ht="21.75" customHeight="1">
      <c r="A9" s="47"/>
      <c r="B9" s="48"/>
      <c r="C9" s="49"/>
      <c r="D9" s="40" t="s">
        <v>350</v>
      </c>
      <c r="E9" s="40"/>
      <c r="F9" s="41" t="s">
        <v>351</v>
      </c>
      <c r="G9" s="42"/>
      <c r="H9" s="43"/>
      <c r="I9" s="59"/>
    </row>
    <row r="10" spans="1:9" ht="21.75" customHeight="1">
      <c r="A10" s="32" t="s">
        <v>352</v>
      </c>
      <c r="B10" s="35" t="s">
        <v>353</v>
      </c>
      <c r="C10" s="35"/>
      <c r="D10" s="35"/>
      <c r="E10" s="35"/>
      <c r="F10" s="33" t="s">
        <v>354</v>
      </c>
      <c r="G10" s="34"/>
      <c r="H10" s="34"/>
      <c r="I10" s="36"/>
    </row>
    <row r="11" spans="1:9" ht="100.5" customHeight="1">
      <c r="A11" s="50"/>
      <c r="B11" s="51" t="s">
        <v>355</v>
      </c>
      <c r="C11" s="51"/>
      <c r="D11" s="51"/>
      <c r="E11" s="51"/>
      <c r="F11" s="52" t="s">
        <v>355</v>
      </c>
      <c r="G11" s="53"/>
      <c r="H11" s="54"/>
      <c r="I11" s="60"/>
    </row>
    <row r="12" spans="1:9" ht="24">
      <c r="A12" s="35" t="s">
        <v>356</v>
      </c>
      <c r="B12" s="55" t="s">
        <v>357</v>
      </c>
      <c r="C12" s="35" t="s">
        <v>358</v>
      </c>
      <c r="D12" s="35" t="s">
        <v>359</v>
      </c>
      <c r="E12" s="35" t="s">
        <v>360</v>
      </c>
      <c r="F12" s="35" t="s">
        <v>358</v>
      </c>
      <c r="G12" s="35" t="s">
        <v>359</v>
      </c>
      <c r="H12" s="35"/>
      <c r="I12" s="35" t="s">
        <v>360</v>
      </c>
    </row>
    <row r="13" spans="1:9" ht="21.75" customHeight="1">
      <c r="A13" s="35"/>
      <c r="B13" s="35" t="s">
        <v>361</v>
      </c>
      <c r="C13" s="35" t="s">
        <v>362</v>
      </c>
      <c r="D13" s="40" t="s">
        <v>363</v>
      </c>
      <c r="E13" s="56"/>
      <c r="F13" s="35" t="s">
        <v>362</v>
      </c>
      <c r="G13" s="57" t="s">
        <v>363</v>
      </c>
      <c r="H13" s="57"/>
      <c r="I13" s="56"/>
    </row>
    <row r="14" spans="1:9" ht="21.75" customHeight="1">
      <c r="A14" s="35"/>
      <c r="B14" s="32"/>
      <c r="C14" s="35"/>
      <c r="D14" s="40" t="s">
        <v>364</v>
      </c>
      <c r="E14" s="56"/>
      <c r="F14" s="35"/>
      <c r="G14" s="57" t="s">
        <v>364</v>
      </c>
      <c r="H14" s="57"/>
      <c r="I14" s="56"/>
    </row>
    <row r="15" spans="1:9" ht="21.75" customHeight="1">
      <c r="A15" s="35"/>
      <c r="B15" s="32"/>
      <c r="C15" s="35"/>
      <c r="D15" s="40" t="s">
        <v>365</v>
      </c>
      <c r="E15" s="56"/>
      <c r="F15" s="35"/>
      <c r="G15" s="57" t="s">
        <v>365</v>
      </c>
      <c r="H15" s="57"/>
      <c r="I15" s="56"/>
    </row>
    <row r="16" spans="1:9" ht="21.75" customHeight="1">
      <c r="A16" s="35"/>
      <c r="B16" s="32"/>
      <c r="C16" s="35" t="s">
        <v>366</v>
      </c>
      <c r="D16" s="40" t="s">
        <v>363</v>
      </c>
      <c r="E16" s="56"/>
      <c r="F16" s="35" t="s">
        <v>366</v>
      </c>
      <c r="G16" s="57" t="s">
        <v>363</v>
      </c>
      <c r="H16" s="57"/>
      <c r="I16" s="56"/>
    </row>
    <row r="17" spans="1:9" ht="21.75" customHeight="1">
      <c r="A17" s="35"/>
      <c r="B17" s="32"/>
      <c r="C17" s="35"/>
      <c r="D17" s="40" t="s">
        <v>364</v>
      </c>
      <c r="E17" s="56"/>
      <c r="F17" s="35"/>
      <c r="G17" s="57" t="s">
        <v>364</v>
      </c>
      <c r="H17" s="57"/>
      <c r="I17" s="56"/>
    </row>
    <row r="18" spans="1:9" ht="21.75" customHeight="1">
      <c r="A18" s="35"/>
      <c r="B18" s="32"/>
      <c r="C18" s="35"/>
      <c r="D18" s="40" t="s">
        <v>365</v>
      </c>
      <c r="E18" s="56"/>
      <c r="F18" s="35"/>
      <c r="G18" s="57" t="s">
        <v>365</v>
      </c>
      <c r="H18" s="57"/>
      <c r="I18" s="56"/>
    </row>
    <row r="19" spans="1:9" ht="21.75" customHeight="1">
      <c r="A19" s="35"/>
      <c r="B19" s="32"/>
      <c r="C19" s="35" t="s">
        <v>367</v>
      </c>
      <c r="D19" s="40" t="s">
        <v>363</v>
      </c>
      <c r="E19" s="56"/>
      <c r="F19" s="35" t="s">
        <v>367</v>
      </c>
      <c r="G19" s="57" t="s">
        <v>363</v>
      </c>
      <c r="H19" s="57"/>
      <c r="I19" s="56"/>
    </row>
    <row r="20" spans="1:9" ht="21.75" customHeight="1">
      <c r="A20" s="35"/>
      <c r="B20" s="32"/>
      <c r="C20" s="35"/>
      <c r="D20" s="40" t="s">
        <v>364</v>
      </c>
      <c r="E20" s="56"/>
      <c r="F20" s="35"/>
      <c r="G20" s="57" t="s">
        <v>364</v>
      </c>
      <c r="H20" s="57"/>
      <c r="I20" s="56"/>
    </row>
    <row r="21" spans="1:9" ht="21.75" customHeight="1">
      <c r="A21" s="35"/>
      <c r="B21" s="32"/>
      <c r="C21" s="35"/>
      <c r="D21" s="40" t="s">
        <v>365</v>
      </c>
      <c r="E21" s="56"/>
      <c r="F21" s="35"/>
      <c r="G21" s="57" t="s">
        <v>365</v>
      </c>
      <c r="H21" s="57"/>
      <c r="I21" s="56"/>
    </row>
    <row r="22" spans="1:9" ht="21.75" customHeight="1">
      <c r="A22" s="35"/>
      <c r="B22" s="32"/>
      <c r="C22" s="35" t="s">
        <v>368</v>
      </c>
      <c r="D22" s="40" t="s">
        <v>363</v>
      </c>
      <c r="E22" s="56"/>
      <c r="F22" s="35" t="s">
        <v>368</v>
      </c>
      <c r="G22" s="57" t="s">
        <v>363</v>
      </c>
      <c r="H22" s="57"/>
      <c r="I22" s="56"/>
    </row>
    <row r="23" spans="1:9" ht="21.75" customHeight="1">
      <c r="A23" s="35"/>
      <c r="B23" s="32"/>
      <c r="C23" s="35"/>
      <c r="D23" s="40" t="s">
        <v>364</v>
      </c>
      <c r="E23" s="56"/>
      <c r="F23" s="35"/>
      <c r="G23" s="57" t="s">
        <v>364</v>
      </c>
      <c r="H23" s="57"/>
      <c r="I23" s="56"/>
    </row>
    <row r="24" spans="1:9" ht="21.75" customHeight="1">
      <c r="A24" s="35"/>
      <c r="B24" s="32"/>
      <c r="C24" s="35"/>
      <c r="D24" s="40" t="s">
        <v>365</v>
      </c>
      <c r="E24" s="56"/>
      <c r="F24" s="35"/>
      <c r="G24" s="57" t="s">
        <v>365</v>
      </c>
      <c r="H24" s="57"/>
      <c r="I24" s="56"/>
    </row>
    <row r="25" spans="1:9" ht="21.75" customHeight="1">
      <c r="A25" s="35"/>
      <c r="B25" s="32"/>
      <c r="C25" s="35" t="s">
        <v>369</v>
      </c>
      <c r="D25" s="56"/>
      <c r="E25" s="35"/>
      <c r="F25" s="35" t="s">
        <v>369</v>
      </c>
      <c r="G25" s="57"/>
      <c r="H25" s="57"/>
      <c r="I25" s="56"/>
    </row>
    <row r="26" spans="1:9" ht="21.75" customHeight="1">
      <c r="A26" s="35"/>
      <c r="B26" s="35" t="s">
        <v>370</v>
      </c>
      <c r="C26" s="35" t="s">
        <v>371</v>
      </c>
      <c r="D26" s="40" t="s">
        <v>363</v>
      </c>
      <c r="E26" s="56"/>
      <c r="F26" s="35" t="s">
        <v>371</v>
      </c>
      <c r="G26" s="57" t="s">
        <v>363</v>
      </c>
      <c r="H26" s="57"/>
      <c r="I26" s="56"/>
    </row>
    <row r="27" spans="1:9" ht="21.75" customHeight="1">
      <c r="A27" s="35"/>
      <c r="B27" s="32"/>
      <c r="C27" s="35"/>
      <c r="D27" s="40" t="s">
        <v>364</v>
      </c>
      <c r="E27" s="56"/>
      <c r="F27" s="35"/>
      <c r="G27" s="57" t="s">
        <v>364</v>
      </c>
      <c r="H27" s="57"/>
      <c r="I27" s="56"/>
    </row>
    <row r="28" spans="1:9" ht="21.75" customHeight="1">
      <c r="A28" s="35"/>
      <c r="B28" s="32"/>
      <c r="C28" s="35"/>
      <c r="D28" s="40" t="s">
        <v>365</v>
      </c>
      <c r="E28" s="56"/>
      <c r="F28" s="35"/>
      <c r="G28" s="57" t="s">
        <v>365</v>
      </c>
      <c r="H28" s="57"/>
      <c r="I28" s="56"/>
    </row>
    <row r="29" spans="1:9" ht="21.75" customHeight="1">
      <c r="A29" s="35"/>
      <c r="B29" s="32"/>
      <c r="C29" s="35" t="s">
        <v>372</v>
      </c>
      <c r="D29" s="40" t="s">
        <v>363</v>
      </c>
      <c r="E29" s="56"/>
      <c r="F29" s="35" t="s">
        <v>372</v>
      </c>
      <c r="G29" s="57" t="s">
        <v>363</v>
      </c>
      <c r="H29" s="57"/>
      <c r="I29" s="56"/>
    </row>
    <row r="30" spans="1:9" ht="21.75" customHeight="1">
      <c r="A30" s="35"/>
      <c r="B30" s="32"/>
      <c r="C30" s="35"/>
      <c r="D30" s="40" t="s">
        <v>364</v>
      </c>
      <c r="E30" s="56"/>
      <c r="F30" s="35"/>
      <c r="G30" s="57" t="s">
        <v>364</v>
      </c>
      <c r="H30" s="57"/>
      <c r="I30" s="56"/>
    </row>
    <row r="31" spans="1:9" ht="21.75" customHeight="1">
      <c r="A31" s="35"/>
      <c r="B31" s="32"/>
      <c r="C31" s="35"/>
      <c r="D31" s="40" t="s">
        <v>365</v>
      </c>
      <c r="E31" s="56"/>
      <c r="F31" s="35"/>
      <c r="G31" s="57" t="s">
        <v>365</v>
      </c>
      <c r="H31" s="57"/>
      <c r="I31" s="56"/>
    </row>
    <row r="32" spans="1:9" ht="21.75" customHeight="1">
      <c r="A32" s="35"/>
      <c r="B32" s="32"/>
      <c r="C32" s="35" t="s">
        <v>373</v>
      </c>
      <c r="D32" s="40" t="s">
        <v>363</v>
      </c>
      <c r="E32" s="56"/>
      <c r="F32" s="35" t="s">
        <v>373</v>
      </c>
      <c r="G32" s="57" t="s">
        <v>363</v>
      </c>
      <c r="H32" s="57"/>
      <c r="I32" s="56"/>
    </row>
    <row r="33" spans="1:9" ht="21.75" customHeight="1">
      <c r="A33" s="35"/>
      <c r="B33" s="32"/>
      <c r="C33" s="35"/>
      <c r="D33" s="40" t="s">
        <v>364</v>
      </c>
      <c r="E33" s="56"/>
      <c r="F33" s="35"/>
      <c r="G33" s="57" t="s">
        <v>364</v>
      </c>
      <c r="H33" s="57"/>
      <c r="I33" s="56"/>
    </row>
    <row r="34" spans="1:9" ht="21.75" customHeight="1">
      <c r="A34" s="35"/>
      <c r="B34" s="32"/>
      <c r="C34" s="35"/>
      <c r="D34" s="40" t="s">
        <v>365</v>
      </c>
      <c r="E34" s="56"/>
      <c r="F34" s="35"/>
      <c r="G34" s="57" t="s">
        <v>365</v>
      </c>
      <c r="H34" s="57"/>
      <c r="I34" s="56"/>
    </row>
    <row r="35" spans="1:9" ht="21.75" customHeight="1">
      <c r="A35" s="35"/>
      <c r="B35" s="32"/>
      <c r="C35" s="35" t="s">
        <v>374</v>
      </c>
      <c r="D35" s="40" t="s">
        <v>363</v>
      </c>
      <c r="E35" s="56"/>
      <c r="F35" s="35" t="s">
        <v>374</v>
      </c>
      <c r="G35" s="57" t="s">
        <v>363</v>
      </c>
      <c r="H35" s="57"/>
      <c r="I35" s="56"/>
    </row>
    <row r="36" spans="1:9" ht="21.75" customHeight="1">
      <c r="A36" s="35"/>
      <c r="B36" s="32"/>
      <c r="C36" s="35"/>
      <c r="D36" s="40" t="s">
        <v>364</v>
      </c>
      <c r="E36" s="56"/>
      <c r="F36" s="35"/>
      <c r="G36" s="57" t="s">
        <v>364</v>
      </c>
      <c r="H36" s="57"/>
      <c r="I36" s="56"/>
    </row>
    <row r="37" spans="1:9" ht="21.75" customHeight="1">
      <c r="A37" s="35"/>
      <c r="B37" s="32"/>
      <c r="C37" s="35"/>
      <c r="D37" s="40" t="s">
        <v>365</v>
      </c>
      <c r="E37" s="56"/>
      <c r="F37" s="35"/>
      <c r="G37" s="57" t="s">
        <v>365</v>
      </c>
      <c r="H37" s="57"/>
      <c r="I37" s="56"/>
    </row>
    <row r="38" spans="1:9" ht="21.75" customHeight="1">
      <c r="A38" s="35"/>
      <c r="B38" s="32"/>
      <c r="C38" s="35" t="s">
        <v>369</v>
      </c>
      <c r="D38" s="56"/>
      <c r="E38" s="56"/>
      <c r="F38" s="35" t="s">
        <v>369</v>
      </c>
      <c r="G38" s="57"/>
      <c r="H38" s="57"/>
      <c r="I38" s="56"/>
    </row>
    <row r="39" spans="1:9" ht="21.75" customHeight="1">
      <c r="A39" s="35"/>
      <c r="B39" s="35" t="s">
        <v>375</v>
      </c>
      <c r="C39" s="35" t="s">
        <v>376</v>
      </c>
      <c r="D39" s="40" t="s">
        <v>363</v>
      </c>
      <c r="E39" s="32"/>
      <c r="F39" s="35" t="s">
        <v>376</v>
      </c>
      <c r="G39" s="57" t="s">
        <v>363</v>
      </c>
      <c r="H39" s="57"/>
      <c r="I39" s="56"/>
    </row>
    <row r="40" spans="1:9" ht="21.75" customHeight="1">
      <c r="A40" s="35"/>
      <c r="B40" s="35"/>
      <c r="C40" s="35"/>
      <c r="D40" s="40" t="s">
        <v>364</v>
      </c>
      <c r="E40" s="35"/>
      <c r="F40" s="35"/>
      <c r="G40" s="57" t="s">
        <v>364</v>
      </c>
      <c r="H40" s="57"/>
      <c r="I40" s="56"/>
    </row>
    <row r="41" spans="1:9" ht="21.75" customHeight="1">
      <c r="A41" s="35"/>
      <c r="B41" s="35"/>
      <c r="C41" s="35"/>
      <c r="D41" s="40" t="s">
        <v>365</v>
      </c>
      <c r="E41" s="35"/>
      <c r="F41" s="35"/>
      <c r="G41" s="57" t="s">
        <v>365</v>
      </c>
      <c r="H41" s="57"/>
      <c r="I41" s="56"/>
    </row>
    <row r="42" spans="1:9" ht="21.75" customHeight="1">
      <c r="A42" s="35"/>
      <c r="B42" s="35"/>
      <c r="C42" s="35" t="s">
        <v>369</v>
      </c>
      <c r="D42" s="56"/>
      <c r="E42" s="35"/>
      <c r="F42" s="35" t="s">
        <v>369</v>
      </c>
      <c r="G42" s="57"/>
      <c r="H42" s="57"/>
      <c r="I42" s="56"/>
    </row>
    <row r="43" spans="1:9" ht="21" customHeight="1">
      <c r="A43" s="58" t="s">
        <v>377</v>
      </c>
      <c r="B43" s="58"/>
      <c r="C43" s="58"/>
      <c r="D43" s="58"/>
      <c r="E43" s="58"/>
      <c r="F43" s="58"/>
      <c r="G43" s="58"/>
      <c r="H43" s="58"/>
      <c r="I43" s="5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22" customWidth="1"/>
    <col min="2" max="3" width="16.33203125" style="22" customWidth="1"/>
    <col min="4" max="4" width="9.33203125" style="22" customWidth="1"/>
    <col min="5" max="5" width="42" style="22" customWidth="1"/>
    <col min="6" max="8" width="18" style="22" customWidth="1"/>
    <col min="9" max="16384" width="12" style="22" customWidth="1"/>
  </cols>
  <sheetData>
    <row r="1" spans="1:4" s="61" customFormat="1" ht="16.5" customHeight="1">
      <c r="A1" s="23" t="s">
        <v>40</v>
      </c>
      <c r="B1" s="63"/>
      <c r="C1" s="63"/>
      <c r="D1" s="63"/>
    </row>
    <row r="2" spans="1:8" ht="23.25" customHeight="1">
      <c r="A2" s="25" t="s">
        <v>41</v>
      </c>
      <c r="B2" s="25"/>
      <c r="C2" s="25"/>
      <c r="D2" s="25"/>
      <c r="E2" s="25"/>
      <c r="F2" s="25"/>
      <c r="G2" s="25"/>
      <c r="H2" s="25"/>
    </row>
    <row r="3" spans="1:8" ht="18" customHeight="1">
      <c r="A3" s="26"/>
      <c r="B3" s="26"/>
      <c r="C3" s="26"/>
      <c r="D3" s="26"/>
      <c r="E3" s="26"/>
      <c r="F3" s="26"/>
      <c r="G3" s="26"/>
      <c r="H3" s="26"/>
    </row>
    <row r="4" spans="1:4" s="61" customFormat="1" ht="17.25" customHeight="1">
      <c r="A4" s="23"/>
      <c r="B4" s="23"/>
      <c r="C4" s="23"/>
      <c r="D4" s="23"/>
    </row>
    <row r="5" spans="1:8" ht="21.75" customHeight="1">
      <c r="A5" s="35" t="s">
        <v>378</v>
      </c>
      <c r="B5" s="35"/>
      <c r="C5" s="35"/>
      <c r="D5" s="35"/>
      <c r="E5" s="35"/>
      <c r="F5" s="35"/>
      <c r="G5" s="35"/>
      <c r="H5" s="35"/>
    </row>
    <row r="6" spans="1:8" ht="21.75" customHeight="1">
      <c r="A6" s="35" t="s">
        <v>379</v>
      </c>
      <c r="B6" s="35" t="s">
        <v>380</v>
      </c>
      <c r="C6" s="35"/>
      <c r="D6" s="32" t="s">
        <v>381</v>
      </c>
      <c r="E6" s="32"/>
      <c r="F6" s="32" t="s">
        <v>382</v>
      </c>
      <c r="G6" s="32"/>
      <c r="H6" s="32"/>
    </row>
    <row r="7" spans="1:8" ht="21.75" customHeight="1">
      <c r="A7" s="35"/>
      <c r="B7" s="35"/>
      <c r="C7" s="35"/>
      <c r="D7" s="32"/>
      <c r="E7" s="32"/>
      <c r="F7" s="32" t="s">
        <v>383</v>
      </c>
      <c r="G7" s="32" t="s">
        <v>384</v>
      </c>
      <c r="H7" s="32" t="s">
        <v>385</v>
      </c>
    </row>
    <row r="8" spans="1:8" ht="21.75" customHeight="1">
      <c r="A8" s="35"/>
      <c r="B8" s="35" t="s">
        <v>386</v>
      </c>
      <c r="C8" s="35"/>
      <c r="D8" s="35"/>
      <c r="E8" s="35"/>
      <c r="F8" s="56"/>
      <c r="G8" s="56"/>
      <c r="H8" s="56"/>
    </row>
    <row r="9" spans="1:8" ht="21.75" customHeight="1">
      <c r="A9" s="35"/>
      <c r="B9" s="35" t="s">
        <v>387</v>
      </c>
      <c r="C9" s="35"/>
      <c r="D9" s="35"/>
      <c r="E9" s="35"/>
      <c r="F9" s="56"/>
      <c r="G9" s="56"/>
      <c r="H9" s="56"/>
    </row>
    <row r="10" spans="1:8" ht="21.75" customHeight="1">
      <c r="A10" s="35"/>
      <c r="B10" s="35" t="s">
        <v>388</v>
      </c>
      <c r="C10" s="35"/>
      <c r="D10" s="35"/>
      <c r="E10" s="35"/>
      <c r="F10" s="56"/>
      <c r="G10" s="56"/>
      <c r="H10" s="56"/>
    </row>
    <row r="11" spans="1:8" ht="21.75" customHeight="1">
      <c r="A11" s="35"/>
      <c r="B11" s="35" t="s">
        <v>369</v>
      </c>
      <c r="C11" s="35"/>
      <c r="D11" s="35"/>
      <c r="E11" s="35"/>
      <c r="F11" s="56"/>
      <c r="G11" s="56"/>
      <c r="H11" s="56"/>
    </row>
    <row r="12" spans="1:8" ht="21.75" customHeight="1">
      <c r="A12" s="35"/>
      <c r="B12" s="35" t="s">
        <v>389</v>
      </c>
      <c r="C12" s="35"/>
      <c r="D12" s="35"/>
      <c r="E12" s="32"/>
      <c r="F12" s="56"/>
      <c r="G12" s="56"/>
      <c r="H12" s="56"/>
    </row>
    <row r="13" spans="1:8" ht="73.5" customHeight="1">
      <c r="A13" s="32" t="s">
        <v>390</v>
      </c>
      <c r="B13" s="64" t="s">
        <v>355</v>
      </c>
      <c r="C13" s="65"/>
      <c r="D13" s="65"/>
      <c r="E13" s="65"/>
      <c r="F13" s="65"/>
      <c r="G13" s="65"/>
      <c r="H13" s="65"/>
    </row>
    <row r="14" spans="1:8" ht="21.75" customHeight="1">
      <c r="A14" s="35" t="s">
        <v>391</v>
      </c>
      <c r="B14" s="32" t="s">
        <v>392</v>
      </c>
      <c r="C14" s="32" t="s">
        <v>358</v>
      </c>
      <c r="D14" s="32"/>
      <c r="E14" s="32" t="s">
        <v>359</v>
      </c>
      <c r="F14" s="32"/>
      <c r="G14" s="32" t="s">
        <v>360</v>
      </c>
      <c r="H14" s="32"/>
    </row>
    <row r="15" spans="1:8" ht="21.75" customHeight="1">
      <c r="A15" s="32"/>
      <c r="B15" s="32" t="s">
        <v>393</v>
      </c>
      <c r="C15" s="32" t="s">
        <v>362</v>
      </c>
      <c r="D15" s="32"/>
      <c r="E15" s="57" t="s">
        <v>363</v>
      </c>
      <c r="F15" s="66"/>
      <c r="G15" s="66"/>
      <c r="H15" s="66"/>
    </row>
    <row r="16" spans="1:8" ht="21.75" customHeight="1">
      <c r="A16" s="32"/>
      <c r="B16" s="32"/>
      <c r="C16" s="32"/>
      <c r="D16" s="32"/>
      <c r="E16" s="57" t="s">
        <v>364</v>
      </c>
      <c r="F16" s="66"/>
      <c r="G16" s="66"/>
      <c r="H16" s="66"/>
    </row>
    <row r="17" spans="1:8" ht="21.75" customHeight="1">
      <c r="A17" s="32"/>
      <c r="B17" s="32"/>
      <c r="C17" s="32"/>
      <c r="D17" s="32"/>
      <c r="E17" s="57" t="s">
        <v>365</v>
      </c>
      <c r="F17" s="66"/>
      <c r="G17" s="66"/>
      <c r="H17" s="66"/>
    </row>
    <row r="18" spans="1:8" ht="21.75" customHeight="1">
      <c r="A18" s="32"/>
      <c r="B18" s="32"/>
      <c r="C18" s="35" t="s">
        <v>366</v>
      </c>
      <c r="D18" s="35"/>
      <c r="E18" s="57" t="s">
        <v>363</v>
      </c>
      <c r="F18" s="66"/>
      <c r="G18" s="66"/>
      <c r="H18" s="66"/>
    </row>
    <row r="19" spans="1:8" ht="21.75" customHeight="1">
      <c r="A19" s="32"/>
      <c r="B19" s="32"/>
      <c r="C19" s="35"/>
      <c r="D19" s="35"/>
      <c r="E19" s="57" t="s">
        <v>364</v>
      </c>
      <c r="F19" s="66"/>
      <c r="G19" s="67"/>
      <c r="H19" s="67"/>
    </row>
    <row r="20" spans="1:8" ht="21.75" customHeight="1">
      <c r="A20" s="32"/>
      <c r="B20" s="32"/>
      <c r="C20" s="35"/>
      <c r="D20" s="35"/>
      <c r="E20" s="57" t="s">
        <v>365</v>
      </c>
      <c r="F20" s="68"/>
      <c r="G20" s="66"/>
      <c r="H20" s="66"/>
    </row>
    <row r="21" spans="1:8" ht="21.75" customHeight="1">
      <c r="A21" s="32"/>
      <c r="B21" s="32"/>
      <c r="C21" s="35" t="s">
        <v>367</v>
      </c>
      <c r="D21" s="35"/>
      <c r="E21" s="57" t="s">
        <v>363</v>
      </c>
      <c r="F21" s="68"/>
      <c r="G21" s="66"/>
      <c r="H21" s="66"/>
    </row>
    <row r="22" spans="1:8" ht="21.75" customHeight="1">
      <c r="A22" s="32"/>
      <c r="B22" s="32"/>
      <c r="C22" s="35"/>
      <c r="D22" s="35"/>
      <c r="E22" s="57" t="s">
        <v>364</v>
      </c>
      <c r="F22" s="66"/>
      <c r="G22" s="69"/>
      <c r="H22" s="69"/>
    </row>
    <row r="23" spans="1:8" ht="21.75" customHeight="1">
      <c r="A23" s="32"/>
      <c r="B23" s="32"/>
      <c r="C23" s="35"/>
      <c r="D23" s="35"/>
      <c r="E23" s="57" t="s">
        <v>365</v>
      </c>
      <c r="F23" s="66"/>
      <c r="G23" s="66"/>
      <c r="H23" s="66"/>
    </row>
    <row r="24" spans="1:8" ht="21.75" customHeight="1">
      <c r="A24" s="32"/>
      <c r="B24" s="32"/>
      <c r="C24" s="35" t="s">
        <v>368</v>
      </c>
      <c r="D24" s="35"/>
      <c r="E24" s="57" t="s">
        <v>363</v>
      </c>
      <c r="F24" s="66"/>
      <c r="G24" s="66"/>
      <c r="H24" s="66"/>
    </row>
    <row r="25" spans="1:8" ht="21.75" customHeight="1">
      <c r="A25" s="32"/>
      <c r="B25" s="32"/>
      <c r="C25" s="35"/>
      <c r="D25" s="35"/>
      <c r="E25" s="57" t="s">
        <v>364</v>
      </c>
      <c r="F25" s="66"/>
      <c r="G25" s="66"/>
      <c r="H25" s="66"/>
    </row>
    <row r="26" spans="1:8" ht="21.75" customHeight="1">
      <c r="A26" s="32"/>
      <c r="B26" s="32"/>
      <c r="C26" s="35"/>
      <c r="D26" s="35"/>
      <c r="E26" s="57" t="s">
        <v>365</v>
      </c>
      <c r="F26" s="66"/>
      <c r="G26" s="66"/>
      <c r="H26" s="66"/>
    </row>
    <row r="27" spans="1:8" ht="21.75" customHeight="1">
      <c r="A27" s="32"/>
      <c r="B27" s="32"/>
      <c r="C27" s="35" t="s">
        <v>369</v>
      </c>
      <c r="D27" s="35"/>
      <c r="E27" s="66"/>
      <c r="F27" s="66"/>
      <c r="G27" s="66"/>
      <c r="H27" s="66"/>
    </row>
    <row r="28" spans="1:8" ht="21.75" customHeight="1">
      <c r="A28" s="32"/>
      <c r="B28" s="32" t="s">
        <v>394</v>
      </c>
      <c r="C28" s="35" t="s">
        <v>371</v>
      </c>
      <c r="D28" s="35"/>
      <c r="E28" s="57" t="s">
        <v>363</v>
      </c>
      <c r="F28" s="66"/>
      <c r="G28" s="66"/>
      <c r="H28" s="66"/>
    </row>
    <row r="29" spans="1:8" ht="21.75" customHeight="1">
      <c r="A29" s="32"/>
      <c r="B29" s="32"/>
      <c r="C29" s="35"/>
      <c r="D29" s="35"/>
      <c r="E29" s="57" t="s">
        <v>364</v>
      </c>
      <c r="F29" s="66"/>
      <c r="G29" s="66"/>
      <c r="H29" s="66"/>
    </row>
    <row r="30" spans="1:8" ht="21.75" customHeight="1">
      <c r="A30" s="32"/>
      <c r="B30" s="32"/>
      <c r="C30" s="35"/>
      <c r="D30" s="35"/>
      <c r="E30" s="57" t="s">
        <v>365</v>
      </c>
      <c r="F30" s="66"/>
      <c r="G30" s="66"/>
      <c r="H30" s="66"/>
    </row>
    <row r="31" spans="1:8" ht="21.75" customHeight="1">
      <c r="A31" s="32"/>
      <c r="B31" s="32"/>
      <c r="C31" s="35" t="s">
        <v>372</v>
      </c>
      <c r="D31" s="35"/>
      <c r="E31" s="57" t="s">
        <v>363</v>
      </c>
      <c r="F31" s="66"/>
      <c r="G31" s="66"/>
      <c r="H31" s="66"/>
    </row>
    <row r="32" spans="1:8" ht="21.75" customHeight="1">
      <c r="A32" s="32"/>
      <c r="B32" s="32"/>
      <c r="C32" s="35"/>
      <c r="D32" s="35"/>
      <c r="E32" s="57" t="s">
        <v>364</v>
      </c>
      <c r="F32" s="66"/>
      <c r="G32" s="66"/>
      <c r="H32" s="66"/>
    </row>
    <row r="33" spans="1:8" ht="21.75" customHeight="1">
      <c r="A33" s="32"/>
      <c r="B33" s="32"/>
      <c r="C33" s="35"/>
      <c r="D33" s="35"/>
      <c r="E33" s="57" t="s">
        <v>365</v>
      </c>
      <c r="F33" s="66"/>
      <c r="G33" s="66"/>
      <c r="H33" s="66"/>
    </row>
    <row r="34" spans="1:8" ht="21.75" customHeight="1">
      <c r="A34" s="32"/>
      <c r="B34" s="32"/>
      <c r="C34" s="35" t="s">
        <v>373</v>
      </c>
      <c r="D34" s="35"/>
      <c r="E34" s="57" t="s">
        <v>363</v>
      </c>
      <c r="F34" s="66"/>
      <c r="G34" s="66"/>
      <c r="H34" s="66"/>
    </row>
    <row r="35" spans="1:8" ht="21.75" customHeight="1">
      <c r="A35" s="32"/>
      <c r="B35" s="32"/>
      <c r="C35" s="35"/>
      <c r="D35" s="35"/>
      <c r="E35" s="57" t="s">
        <v>364</v>
      </c>
      <c r="F35" s="66"/>
      <c r="G35" s="66"/>
      <c r="H35" s="66"/>
    </row>
    <row r="36" spans="1:8" ht="21.75" customHeight="1">
      <c r="A36" s="32"/>
      <c r="B36" s="32"/>
      <c r="C36" s="35"/>
      <c r="D36" s="35"/>
      <c r="E36" s="57" t="s">
        <v>365</v>
      </c>
      <c r="F36" s="66"/>
      <c r="G36" s="66"/>
      <c r="H36" s="66"/>
    </row>
    <row r="37" spans="1:8" ht="21.75" customHeight="1">
      <c r="A37" s="32"/>
      <c r="B37" s="32"/>
      <c r="C37" s="35" t="s">
        <v>374</v>
      </c>
      <c r="D37" s="35"/>
      <c r="E37" s="57" t="s">
        <v>363</v>
      </c>
      <c r="F37" s="66"/>
      <c r="G37" s="66"/>
      <c r="H37" s="66"/>
    </row>
    <row r="38" spans="1:8" ht="21.75" customHeight="1">
      <c r="A38" s="32"/>
      <c r="B38" s="32"/>
      <c r="C38" s="35"/>
      <c r="D38" s="35"/>
      <c r="E38" s="57" t="s">
        <v>364</v>
      </c>
      <c r="F38" s="66"/>
      <c r="G38" s="66"/>
      <c r="H38" s="66"/>
    </row>
    <row r="39" spans="1:8" ht="21.75" customHeight="1">
      <c r="A39" s="32"/>
      <c r="B39" s="32"/>
      <c r="C39" s="35"/>
      <c r="D39" s="35"/>
      <c r="E39" s="57" t="s">
        <v>365</v>
      </c>
      <c r="F39" s="66"/>
      <c r="G39" s="66"/>
      <c r="H39" s="66"/>
    </row>
    <row r="40" spans="1:8" ht="21.75" customHeight="1">
      <c r="A40" s="32"/>
      <c r="B40" s="32"/>
      <c r="C40" s="35" t="s">
        <v>369</v>
      </c>
      <c r="D40" s="35"/>
      <c r="E40" s="66"/>
      <c r="F40" s="66"/>
      <c r="G40" s="66"/>
      <c r="H40" s="66"/>
    </row>
    <row r="41" spans="1:8" ht="21.75" customHeight="1">
      <c r="A41" s="32"/>
      <c r="B41" s="35" t="s">
        <v>395</v>
      </c>
      <c r="C41" s="35" t="s">
        <v>376</v>
      </c>
      <c r="D41" s="35"/>
      <c r="E41" s="57" t="s">
        <v>363</v>
      </c>
      <c r="F41" s="66"/>
      <c r="G41" s="66"/>
      <c r="H41" s="66"/>
    </row>
    <row r="42" spans="1:8" ht="21.75" customHeight="1">
      <c r="A42" s="32"/>
      <c r="B42" s="35"/>
      <c r="C42" s="35"/>
      <c r="D42" s="35"/>
      <c r="E42" s="57" t="s">
        <v>364</v>
      </c>
      <c r="F42" s="66"/>
      <c r="G42" s="66"/>
      <c r="H42" s="66"/>
    </row>
    <row r="43" spans="1:8" ht="21.75" customHeight="1">
      <c r="A43" s="32"/>
      <c r="B43" s="35"/>
      <c r="C43" s="35"/>
      <c r="D43" s="35"/>
      <c r="E43" s="57" t="s">
        <v>365</v>
      </c>
      <c r="F43" s="66"/>
      <c r="G43" s="66"/>
      <c r="H43" s="66"/>
    </row>
    <row r="44" spans="1:8" ht="21.75" customHeight="1">
      <c r="A44" s="32"/>
      <c r="B44" s="35"/>
      <c r="C44" s="35" t="s">
        <v>369</v>
      </c>
      <c r="D44" s="35"/>
      <c r="E44" s="66"/>
      <c r="F44" s="66"/>
      <c r="G44" s="66"/>
      <c r="H44" s="66"/>
    </row>
    <row r="45" spans="1:8" s="62" customFormat="1" ht="24" customHeight="1">
      <c r="A45" s="58" t="s">
        <v>396</v>
      </c>
      <c r="B45" s="58"/>
      <c r="C45" s="58"/>
      <c r="D45" s="58"/>
      <c r="E45" s="58"/>
      <c r="F45" s="58"/>
      <c r="G45" s="58"/>
      <c r="H45" s="5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22" customWidth="1"/>
    <col min="3" max="3" width="16.5" style="22" customWidth="1"/>
    <col min="4" max="4" width="32.5" style="22" customWidth="1"/>
    <col min="5" max="5" width="26.16015625" style="22" customWidth="1"/>
    <col min="6" max="6" width="16.5" style="22" customWidth="1"/>
    <col min="7" max="7" width="16.83203125" style="22" customWidth="1"/>
    <col min="8" max="8" width="16.5" style="22" customWidth="1"/>
    <col min="9" max="9" width="26.16015625" style="22" customWidth="1"/>
    <col min="10" max="16384" width="12" style="22" customWidth="1"/>
  </cols>
  <sheetData>
    <row r="1" spans="1:4" ht="16.5" customHeight="1">
      <c r="A1" s="23" t="s">
        <v>42</v>
      </c>
      <c r="B1" s="24"/>
      <c r="C1" s="24"/>
      <c r="D1" s="24"/>
    </row>
    <row r="2" spans="1:9" ht="33.75" customHeight="1">
      <c r="A2" s="25" t="s">
        <v>43</v>
      </c>
      <c r="B2" s="25"/>
      <c r="C2" s="25"/>
      <c r="D2" s="25"/>
      <c r="E2" s="25"/>
      <c r="F2" s="25"/>
      <c r="G2" s="25"/>
      <c r="H2" s="25"/>
      <c r="I2" s="25"/>
    </row>
    <row r="3" spans="1:9" ht="14.25" customHeight="1">
      <c r="A3" s="26"/>
      <c r="B3" s="26"/>
      <c r="C3" s="26"/>
      <c r="D3" s="26"/>
      <c r="E3" s="26"/>
      <c r="F3" s="26"/>
      <c r="G3" s="26"/>
      <c r="H3" s="26"/>
      <c r="I3" s="26"/>
    </row>
    <row r="4" spans="1:4" ht="21.75" customHeight="1">
      <c r="A4" s="27"/>
      <c r="B4" s="28"/>
      <c r="C4" s="29"/>
      <c r="D4" s="29"/>
    </row>
    <row r="5" spans="1:9" ht="21.75" customHeight="1">
      <c r="A5" s="30" t="s">
        <v>343</v>
      </c>
      <c r="B5" s="31"/>
      <c r="C5" s="31"/>
      <c r="D5" s="32"/>
      <c r="E5" s="32"/>
      <c r="F5" s="32"/>
      <c r="G5" s="32"/>
      <c r="H5" s="32"/>
      <c r="I5" s="32"/>
    </row>
    <row r="6" spans="1:9" ht="21.75" customHeight="1">
      <c r="A6" s="33" t="s">
        <v>344</v>
      </c>
      <c r="B6" s="34"/>
      <c r="C6" s="34"/>
      <c r="D6" s="35"/>
      <c r="E6" s="35"/>
      <c r="F6" s="33" t="s">
        <v>345</v>
      </c>
      <c r="G6" s="36"/>
      <c r="H6" s="32"/>
      <c r="I6" s="32"/>
    </row>
    <row r="7" spans="1:9" ht="21.75" customHeight="1">
      <c r="A7" s="37" t="s">
        <v>346</v>
      </c>
      <c r="B7" s="38"/>
      <c r="C7" s="39"/>
      <c r="D7" s="40" t="s">
        <v>347</v>
      </c>
      <c r="E7" s="40"/>
      <c r="F7" s="41" t="s">
        <v>348</v>
      </c>
      <c r="G7" s="42"/>
      <c r="H7" s="43"/>
      <c r="I7" s="59"/>
    </row>
    <row r="8" spans="1:9" ht="21.75" customHeight="1">
      <c r="A8" s="44"/>
      <c r="B8" s="45"/>
      <c r="C8" s="46"/>
      <c r="D8" s="40" t="s">
        <v>349</v>
      </c>
      <c r="E8" s="40"/>
      <c r="F8" s="41" t="s">
        <v>349</v>
      </c>
      <c r="G8" s="42"/>
      <c r="H8" s="43"/>
      <c r="I8" s="59"/>
    </row>
    <row r="9" spans="1:9" ht="21.75" customHeight="1">
      <c r="A9" s="47"/>
      <c r="B9" s="48"/>
      <c r="C9" s="49"/>
      <c r="D9" s="40" t="s">
        <v>350</v>
      </c>
      <c r="E9" s="40"/>
      <c r="F9" s="41" t="s">
        <v>351</v>
      </c>
      <c r="G9" s="42"/>
      <c r="H9" s="43"/>
      <c r="I9" s="59"/>
    </row>
    <row r="10" spans="1:9" ht="21.75" customHeight="1">
      <c r="A10" s="32" t="s">
        <v>352</v>
      </c>
      <c r="B10" s="35" t="s">
        <v>353</v>
      </c>
      <c r="C10" s="35"/>
      <c r="D10" s="35"/>
      <c r="E10" s="35"/>
      <c r="F10" s="33" t="s">
        <v>354</v>
      </c>
      <c r="G10" s="34"/>
      <c r="H10" s="34"/>
      <c r="I10" s="36"/>
    </row>
    <row r="11" spans="1:9" ht="100.5" customHeight="1">
      <c r="A11" s="50"/>
      <c r="B11" s="51" t="s">
        <v>355</v>
      </c>
      <c r="C11" s="51"/>
      <c r="D11" s="51"/>
      <c r="E11" s="51"/>
      <c r="F11" s="52" t="s">
        <v>355</v>
      </c>
      <c r="G11" s="53"/>
      <c r="H11" s="54"/>
      <c r="I11" s="60"/>
    </row>
    <row r="12" spans="1:9" ht="24">
      <c r="A12" s="35" t="s">
        <v>356</v>
      </c>
      <c r="B12" s="55" t="s">
        <v>357</v>
      </c>
      <c r="C12" s="35" t="s">
        <v>358</v>
      </c>
      <c r="D12" s="35" t="s">
        <v>359</v>
      </c>
      <c r="E12" s="35" t="s">
        <v>360</v>
      </c>
      <c r="F12" s="35" t="s">
        <v>358</v>
      </c>
      <c r="G12" s="35" t="s">
        <v>359</v>
      </c>
      <c r="H12" s="35"/>
      <c r="I12" s="35" t="s">
        <v>360</v>
      </c>
    </row>
    <row r="13" spans="1:9" ht="21.75" customHeight="1">
      <c r="A13" s="35"/>
      <c r="B13" s="35" t="s">
        <v>361</v>
      </c>
      <c r="C13" s="35" t="s">
        <v>362</v>
      </c>
      <c r="D13" s="40" t="s">
        <v>363</v>
      </c>
      <c r="E13" s="56"/>
      <c r="F13" s="35" t="s">
        <v>362</v>
      </c>
      <c r="G13" s="57" t="s">
        <v>363</v>
      </c>
      <c r="H13" s="57"/>
      <c r="I13" s="56"/>
    </row>
    <row r="14" spans="1:9" ht="21.75" customHeight="1">
      <c r="A14" s="35"/>
      <c r="B14" s="32"/>
      <c r="C14" s="35"/>
      <c r="D14" s="40" t="s">
        <v>364</v>
      </c>
      <c r="E14" s="56"/>
      <c r="F14" s="35"/>
      <c r="G14" s="57" t="s">
        <v>364</v>
      </c>
      <c r="H14" s="57"/>
      <c r="I14" s="56"/>
    </row>
    <row r="15" spans="1:9" ht="21.75" customHeight="1">
      <c r="A15" s="35"/>
      <c r="B15" s="32"/>
      <c r="C15" s="35"/>
      <c r="D15" s="40" t="s">
        <v>365</v>
      </c>
      <c r="E15" s="56"/>
      <c r="F15" s="35"/>
      <c r="G15" s="57" t="s">
        <v>365</v>
      </c>
      <c r="H15" s="57"/>
      <c r="I15" s="56"/>
    </row>
    <row r="16" spans="1:9" ht="21.75" customHeight="1">
      <c r="A16" s="35"/>
      <c r="B16" s="32"/>
      <c r="C16" s="35" t="s">
        <v>366</v>
      </c>
      <c r="D16" s="40" t="s">
        <v>363</v>
      </c>
      <c r="E16" s="56"/>
      <c r="F16" s="35" t="s">
        <v>366</v>
      </c>
      <c r="G16" s="57" t="s">
        <v>363</v>
      </c>
      <c r="H16" s="57"/>
      <c r="I16" s="56"/>
    </row>
    <row r="17" spans="1:9" ht="21.75" customHeight="1">
      <c r="A17" s="35"/>
      <c r="B17" s="32"/>
      <c r="C17" s="35"/>
      <c r="D17" s="40" t="s">
        <v>364</v>
      </c>
      <c r="E17" s="56"/>
      <c r="F17" s="35"/>
      <c r="G17" s="57" t="s">
        <v>364</v>
      </c>
      <c r="H17" s="57"/>
      <c r="I17" s="56"/>
    </row>
    <row r="18" spans="1:9" ht="21.75" customHeight="1">
      <c r="A18" s="35"/>
      <c r="B18" s="32"/>
      <c r="C18" s="35"/>
      <c r="D18" s="40" t="s">
        <v>365</v>
      </c>
      <c r="E18" s="56"/>
      <c r="F18" s="35"/>
      <c r="G18" s="57" t="s">
        <v>365</v>
      </c>
      <c r="H18" s="57"/>
      <c r="I18" s="56"/>
    </row>
    <row r="19" spans="1:9" ht="21.75" customHeight="1">
      <c r="A19" s="35"/>
      <c r="B19" s="32"/>
      <c r="C19" s="35" t="s">
        <v>367</v>
      </c>
      <c r="D19" s="40" t="s">
        <v>363</v>
      </c>
      <c r="E19" s="56"/>
      <c r="F19" s="35" t="s">
        <v>367</v>
      </c>
      <c r="G19" s="57" t="s">
        <v>363</v>
      </c>
      <c r="H19" s="57"/>
      <c r="I19" s="56"/>
    </row>
    <row r="20" spans="1:9" ht="21.75" customHeight="1">
      <c r="A20" s="35"/>
      <c r="B20" s="32"/>
      <c r="C20" s="35"/>
      <c r="D20" s="40" t="s">
        <v>364</v>
      </c>
      <c r="E20" s="56"/>
      <c r="F20" s="35"/>
      <c r="G20" s="57" t="s">
        <v>364</v>
      </c>
      <c r="H20" s="57"/>
      <c r="I20" s="56"/>
    </row>
    <row r="21" spans="1:9" ht="21.75" customHeight="1">
      <c r="A21" s="35"/>
      <c r="B21" s="32"/>
      <c r="C21" s="35"/>
      <c r="D21" s="40" t="s">
        <v>365</v>
      </c>
      <c r="E21" s="56"/>
      <c r="F21" s="35"/>
      <c r="G21" s="57" t="s">
        <v>365</v>
      </c>
      <c r="H21" s="57"/>
      <c r="I21" s="56"/>
    </row>
    <row r="22" spans="1:9" ht="21.75" customHeight="1">
      <c r="A22" s="35"/>
      <c r="B22" s="32"/>
      <c r="C22" s="35" t="s">
        <v>368</v>
      </c>
      <c r="D22" s="40" t="s">
        <v>363</v>
      </c>
      <c r="E22" s="56"/>
      <c r="F22" s="35" t="s">
        <v>368</v>
      </c>
      <c r="G22" s="57" t="s">
        <v>363</v>
      </c>
      <c r="H22" s="57"/>
      <c r="I22" s="56"/>
    </row>
    <row r="23" spans="1:9" ht="21.75" customHeight="1">
      <c r="A23" s="35"/>
      <c r="B23" s="32"/>
      <c r="C23" s="35"/>
      <c r="D23" s="40" t="s">
        <v>364</v>
      </c>
      <c r="E23" s="56"/>
      <c r="F23" s="35"/>
      <c r="G23" s="57" t="s">
        <v>364</v>
      </c>
      <c r="H23" s="57"/>
      <c r="I23" s="56"/>
    </row>
    <row r="24" spans="1:9" ht="21.75" customHeight="1">
      <c r="A24" s="35"/>
      <c r="B24" s="32"/>
      <c r="C24" s="35"/>
      <c r="D24" s="40" t="s">
        <v>365</v>
      </c>
      <c r="E24" s="56"/>
      <c r="F24" s="35"/>
      <c r="G24" s="57" t="s">
        <v>365</v>
      </c>
      <c r="H24" s="57"/>
      <c r="I24" s="56"/>
    </row>
    <row r="25" spans="1:9" ht="21.75" customHeight="1">
      <c r="A25" s="35"/>
      <c r="B25" s="32"/>
      <c r="C25" s="35" t="s">
        <v>369</v>
      </c>
      <c r="D25" s="56"/>
      <c r="E25" s="35"/>
      <c r="F25" s="35" t="s">
        <v>369</v>
      </c>
      <c r="G25" s="57"/>
      <c r="H25" s="57"/>
      <c r="I25" s="56"/>
    </row>
    <row r="26" spans="1:9" ht="21.75" customHeight="1">
      <c r="A26" s="35"/>
      <c r="B26" s="35" t="s">
        <v>370</v>
      </c>
      <c r="C26" s="35" t="s">
        <v>371</v>
      </c>
      <c r="D26" s="40" t="s">
        <v>363</v>
      </c>
      <c r="E26" s="56"/>
      <c r="F26" s="35" t="s">
        <v>371</v>
      </c>
      <c r="G26" s="57" t="s">
        <v>363</v>
      </c>
      <c r="H26" s="57"/>
      <c r="I26" s="56"/>
    </row>
    <row r="27" spans="1:9" ht="21.75" customHeight="1">
      <c r="A27" s="35"/>
      <c r="B27" s="32"/>
      <c r="C27" s="35"/>
      <c r="D27" s="40" t="s">
        <v>364</v>
      </c>
      <c r="E27" s="56"/>
      <c r="F27" s="35"/>
      <c r="G27" s="57" t="s">
        <v>364</v>
      </c>
      <c r="H27" s="57"/>
      <c r="I27" s="56"/>
    </row>
    <row r="28" spans="1:9" ht="21.75" customHeight="1">
      <c r="A28" s="35"/>
      <c r="B28" s="32"/>
      <c r="C28" s="35"/>
      <c r="D28" s="40" t="s">
        <v>365</v>
      </c>
      <c r="E28" s="56"/>
      <c r="F28" s="35"/>
      <c r="G28" s="57" t="s">
        <v>365</v>
      </c>
      <c r="H28" s="57"/>
      <c r="I28" s="56"/>
    </row>
    <row r="29" spans="1:9" ht="21.75" customHeight="1">
      <c r="A29" s="35"/>
      <c r="B29" s="32"/>
      <c r="C29" s="35" t="s">
        <v>372</v>
      </c>
      <c r="D29" s="40" t="s">
        <v>363</v>
      </c>
      <c r="E29" s="56"/>
      <c r="F29" s="35" t="s">
        <v>372</v>
      </c>
      <c r="G29" s="57" t="s">
        <v>363</v>
      </c>
      <c r="H29" s="57"/>
      <c r="I29" s="56"/>
    </row>
    <row r="30" spans="1:9" ht="21.75" customHeight="1">
      <c r="A30" s="35"/>
      <c r="B30" s="32"/>
      <c r="C30" s="35"/>
      <c r="D30" s="40" t="s">
        <v>364</v>
      </c>
      <c r="E30" s="56"/>
      <c r="F30" s="35"/>
      <c r="G30" s="57" t="s">
        <v>364</v>
      </c>
      <c r="H30" s="57"/>
      <c r="I30" s="56"/>
    </row>
    <row r="31" spans="1:9" ht="21.75" customHeight="1">
      <c r="A31" s="35"/>
      <c r="B31" s="32"/>
      <c r="C31" s="35"/>
      <c r="D31" s="40" t="s">
        <v>365</v>
      </c>
      <c r="E31" s="56"/>
      <c r="F31" s="35"/>
      <c r="G31" s="57" t="s">
        <v>365</v>
      </c>
      <c r="H31" s="57"/>
      <c r="I31" s="56"/>
    </row>
    <row r="32" spans="1:9" ht="21.75" customHeight="1">
      <c r="A32" s="35"/>
      <c r="B32" s="32"/>
      <c r="C32" s="35" t="s">
        <v>373</v>
      </c>
      <c r="D32" s="40" t="s">
        <v>363</v>
      </c>
      <c r="E32" s="56"/>
      <c r="F32" s="35" t="s">
        <v>373</v>
      </c>
      <c r="G32" s="57" t="s">
        <v>363</v>
      </c>
      <c r="H32" s="57"/>
      <c r="I32" s="56"/>
    </row>
    <row r="33" spans="1:9" ht="21.75" customHeight="1">
      <c r="A33" s="35"/>
      <c r="B33" s="32"/>
      <c r="C33" s="35"/>
      <c r="D33" s="40" t="s">
        <v>364</v>
      </c>
      <c r="E33" s="56"/>
      <c r="F33" s="35"/>
      <c r="G33" s="57" t="s">
        <v>364</v>
      </c>
      <c r="H33" s="57"/>
      <c r="I33" s="56"/>
    </row>
    <row r="34" spans="1:9" ht="21.75" customHeight="1">
      <c r="A34" s="35"/>
      <c r="B34" s="32"/>
      <c r="C34" s="35"/>
      <c r="D34" s="40" t="s">
        <v>365</v>
      </c>
      <c r="E34" s="56"/>
      <c r="F34" s="35"/>
      <c r="G34" s="57" t="s">
        <v>365</v>
      </c>
      <c r="H34" s="57"/>
      <c r="I34" s="56"/>
    </row>
    <row r="35" spans="1:9" ht="21.75" customHeight="1">
      <c r="A35" s="35"/>
      <c r="B35" s="32"/>
      <c r="C35" s="35" t="s">
        <v>374</v>
      </c>
      <c r="D35" s="40" t="s">
        <v>363</v>
      </c>
      <c r="E35" s="56"/>
      <c r="F35" s="35" t="s">
        <v>374</v>
      </c>
      <c r="G35" s="57" t="s">
        <v>363</v>
      </c>
      <c r="H35" s="57"/>
      <c r="I35" s="56"/>
    </row>
    <row r="36" spans="1:9" ht="21.75" customHeight="1">
      <c r="A36" s="35"/>
      <c r="B36" s="32"/>
      <c r="C36" s="35"/>
      <c r="D36" s="40" t="s">
        <v>364</v>
      </c>
      <c r="E36" s="56"/>
      <c r="F36" s="35"/>
      <c r="G36" s="57" t="s">
        <v>364</v>
      </c>
      <c r="H36" s="57"/>
      <c r="I36" s="56"/>
    </row>
    <row r="37" spans="1:9" ht="21.75" customHeight="1">
      <c r="A37" s="35"/>
      <c r="B37" s="32"/>
      <c r="C37" s="35"/>
      <c r="D37" s="40" t="s">
        <v>365</v>
      </c>
      <c r="E37" s="56"/>
      <c r="F37" s="35"/>
      <c r="G37" s="57" t="s">
        <v>365</v>
      </c>
      <c r="H37" s="57"/>
      <c r="I37" s="56"/>
    </row>
    <row r="38" spans="1:9" ht="21.75" customHeight="1">
      <c r="A38" s="35"/>
      <c r="B38" s="32"/>
      <c r="C38" s="35" t="s">
        <v>369</v>
      </c>
      <c r="D38" s="56"/>
      <c r="E38" s="56"/>
      <c r="F38" s="35" t="s">
        <v>369</v>
      </c>
      <c r="G38" s="57"/>
      <c r="H38" s="57"/>
      <c r="I38" s="56"/>
    </row>
    <row r="39" spans="1:9" ht="21.75" customHeight="1">
      <c r="A39" s="35"/>
      <c r="B39" s="35" t="s">
        <v>375</v>
      </c>
      <c r="C39" s="35" t="s">
        <v>376</v>
      </c>
      <c r="D39" s="40" t="s">
        <v>363</v>
      </c>
      <c r="E39" s="32"/>
      <c r="F39" s="35" t="s">
        <v>376</v>
      </c>
      <c r="G39" s="57" t="s">
        <v>363</v>
      </c>
      <c r="H39" s="57"/>
      <c r="I39" s="56"/>
    </row>
    <row r="40" spans="1:9" ht="21.75" customHeight="1">
      <c r="A40" s="35"/>
      <c r="B40" s="35"/>
      <c r="C40" s="35"/>
      <c r="D40" s="40" t="s">
        <v>364</v>
      </c>
      <c r="E40" s="35"/>
      <c r="F40" s="35"/>
      <c r="G40" s="57" t="s">
        <v>364</v>
      </c>
      <c r="H40" s="57"/>
      <c r="I40" s="56"/>
    </row>
    <row r="41" spans="1:9" ht="21.75" customHeight="1">
      <c r="A41" s="35"/>
      <c r="B41" s="35"/>
      <c r="C41" s="35"/>
      <c r="D41" s="40" t="s">
        <v>365</v>
      </c>
      <c r="E41" s="35"/>
      <c r="F41" s="35"/>
      <c r="G41" s="57" t="s">
        <v>365</v>
      </c>
      <c r="H41" s="57"/>
      <c r="I41" s="56"/>
    </row>
    <row r="42" spans="1:9" ht="21.75" customHeight="1">
      <c r="A42" s="35"/>
      <c r="B42" s="35"/>
      <c r="C42" s="35" t="s">
        <v>369</v>
      </c>
      <c r="D42" s="56"/>
      <c r="E42" s="35"/>
      <c r="F42" s="35" t="s">
        <v>369</v>
      </c>
      <c r="G42" s="57"/>
      <c r="H42" s="57"/>
      <c r="I42" s="56"/>
    </row>
    <row r="43" spans="1:9" ht="21" customHeight="1">
      <c r="A43" s="58" t="s">
        <v>397</v>
      </c>
      <c r="B43" s="58"/>
      <c r="C43" s="58"/>
      <c r="D43" s="58"/>
      <c r="E43" s="58"/>
      <c r="F43" s="58"/>
      <c r="G43" s="58"/>
      <c r="H43" s="58"/>
      <c r="I43" s="5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L7" sqref="L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6" t="s">
        <v>44</v>
      </c>
      <c r="B1" s="16"/>
    </row>
    <row r="2" spans="1:15" s="12" customFormat="1" ht="67.5" customHeight="1">
      <c r="A2" s="17" t="s">
        <v>45</v>
      </c>
      <c r="B2" s="17"/>
      <c r="C2" s="17"/>
      <c r="D2" s="17"/>
      <c r="E2" s="17"/>
      <c r="F2" s="17"/>
      <c r="G2" s="17"/>
      <c r="H2" s="17"/>
      <c r="I2" s="17"/>
      <c r="J2" s="17"/>
      <c r="K2" s="17"/>
      <c r="L2" s="17"/>
      <c r="M2" s="17"/>
      <c r="N2" s="17"/>
      <c r="O2" s="17"/>
    </row>
    <row r="3" spans="1:15" s="12" customFormat="1" ht="24.75" customHeight="1">
      <c r="A3" s="18" t="s">
        <v>6</v>
      </c>
      <c r="B3" s="18" t="s">
        <v>398</v>
      </c>
      <c r="C3" s="18" t="s">
        <v>399</v>
      </c>
      <c r="D3" s="18"/>
      <c r="E3" s="18" t="s">
        <v>400</v>
      </c>
      <c r="F3" s="18"/>
      <c r="G3" s="18" t="s">
        <v>401</v>
      </c>
      <c r="H3" s="18" t="s">
        <v>402</v>
      </c>
      <c r="I3" s="18"/>
      <c r="J3" s="18"/>
      <c r="K3" s="18"/>
      <c r="L3" s="18" t="s">
        <v>403</v>
      </c>
      <c r="M3" s="18"/>
      <c r="N3" s="18"/>
      <c r="O3" s="18"/>
    </row>
    <row r="4" spans="1:15" s="12" customFormat="1" ht="31.5" customHeight="1">
      <c r="A4" s="18"/>
      <c r="B4" s="18"/>
      <c r="C4" s="18" t="s">
        <v>404</v>
      </c>
      <c r="D4" s="18" t="s">
        <v>405</v>
      </c>
      <c r="E4" s="18" t="s">
        <v>404</v>
      </c>
      <c r="F4" s="18" t="s">
        <v>405</v>
      </c>
      <c r="G4" s="18"/>
      <c r="H4" s="18" t="s">
        <v>406</v>
      </c>
      <c r="I4" s="18" t="s">
        <v>407</v>
      </c>
      <c r="J4" s="18" t="s">
        <v>408</v>
      </c>
      <c r="K4" s="18" t="s">
        <v>409</v>
      </c>
      <c r="L4" s="18" t="s">
        <v>406</v>
      </c>
      <c r="M4" s="18" t="s">
        <v>407</v>
      </c>
      <c r="N4" s="18" t="s">
        <v>408</v>
      </c>
      <c r="O4" s="18" t="s">
        <v>409</v>
      </c>
    </row>
    <row r="5" spans="1:15" s="12" customFormat="1" ht="19.5" customHeight="1">
      <c r="A5" s="18">
        <v>1</v>
      </c>
      <c r="B5" s="18" t="s">
        <v>342</v>
      </c>
      <c r="C5" s="18">
        <v>24</v>
      </c>
      <c r="D5" s="18">
        <v>14</v>
      </c>
      <c r="E5" s="18">
        <v>21</v>
      </c>
      <c r="F5" s="18">
        <v>19</v>
      </c>
      <c r="G5" s="18">
        <v>13</v>
      </c>
      <c r="H5" s="18">
        <v>2</v>
      </c>
      <c r="I5" s="21" t="s">
        <v>410</v>
      </c>
      <c r="J5" s="18">
        <v>2</v>
      </c>
      <c r="K5" s="21" t="s">
        <v>410</v>
      </c>
      <c r="L5" s="18"/>
      <c r="M5" s="18"/>
      <c r="N5" s="18"/>
      <c r="O5" s="18"/>
    </row>
    <row r="6" spans="1:15" s="12" customFormat="1" ht="19.5" customHeight="1">
      <c r="A6" s="18">
        <v>2</v>
      </c>
      <c r="B6" s="18" t="s">
        <v>411</v>
      </c>
      <c r="C6" s="18"/>
      <c r="D6" s="18">
        <v>3</v>
      </c>
      <c r="E6" s="18"/>
      <c r="F6" s="18">
        <v>3</v>
      </c>
      <c r="G6" s="18">
        <v>4</v>
      </c>
      <c r="H6" s="18"/>
      <c r="I6" s="21"/>
      <c r="J6" s="18"/>
      <c r="K6" s="21"/>
      <c r="L6" s="18"/>
      <c r="M6" s="18"/>
      <c r="N6" s="18"/>
      <c r="O6" s="18"/>
    </row>
    <row r="7" spans="1:15" s="12" customFormat="1" ht="19.5" customHeight="1">
      <c r="A7" s="18">
        <v>3</v>
      </c>
      <c r="B7" s="18"/>
      <c r="C7" s="18"/>
      <c r="D7" s="18"/>
      <c r="E7" s="18"/>
      <c r="F7" s="18"/>
      <c r="G7" s="18"/>
      <c r="H7" s="18"/>
      <c r="I7" s="21"/>
      <c r="J7" s="18"/>
      <c r="K7" s="21"/>
      <c r="L7" s="18"/>
      <c r="M7" s="18"/>
      <c r="N7" s="18"/>
      <c r="O7" s="18"/>
    </row>
    <row r="8" spans="1:15" s="12" customFormat="1" ht="19.5" customHeight="1">
      <c r="A8" s="18">
        <v>4</v>
      </c>
      <c r="B8" s="18"/>
      <c r="C8" s="18"/>
      <c r="D8" s="18"/>
      <c r="E8" s="18"/>
      <c r="F8" s="18"/>
      <c r="G8" s="18"/>
      <c r="H8" s="18"/>
      <c r="I8" s="21"/>
      <c r="J8" s="18"/>
      <c r="K8" s="21"/>
      <c r="L8" s="18"/>
      <c r="M8" s="18"/>
      <c r="N8" s="18"/>
      <c r="O8" s="18"/>
    </row>
    <row r="9" spans="1:15" s="12" customFormat="1" ht="19.5" customHeight="1">
      <c r="A9" s="18">
        <v>5</v>
      </c>
      <c r="B9" s="18"/>
      <c r="C9" s="18"/>
      <c r="D9" s="18"/>
      <c r="E9" s="18"/>
      <c r="F9" s="18"/>
      <c r="G9" s="18"/>
      <c r="H9" s="18"/>
      <c r="I9" s="21"/>
      <c r="J9" s="18"/>
      <c r="K9" s="21"/>
      <c r="L9" s="18"/>
      <c r="M9" s="18"/>
      <c r="N9" s="18"/>
      <c r="O9" s="18"/>
    </row>
    <row r="10" spans="1:15" s="12" customFormat="1" ht="19.5" customHeight="1">
      <c r="A10" s="18">
        <v>6</v>
      </c>
      <c r="B10" s="18"/>
      <c r="C10" s="18"/>
      <c r="D10" s="18"/>
      <c r="E10" s="18"/>
      <c r="F10" s="18"/>
      <c r="G10" s="18"/>
      <c r="H10" s="18"/>
      <c r="I10" s="21"/>
      <c r="J10" s="18"/>
      <c r="K10" s="21"/>
      <c r="L10" s="18"/>
      <c r="M10" s="18"/>
      <c r="N10" s="18"/>
      <c r="O10" s="18"/>
    </row>
    <row r="11" spans="1:15" s="12" customFormat="1" ht="19.5" customHeight="1">
      <c r="A11" s="18">
        <v>7</v>
      </c>
      <c r="B11" s="18"/>
      <c r="C11" s="18"/>
      <c r="D11" s="18"/>
      <c r="E11" s="18"/>
      <c r="F11" s="18"/>
      <c r="G11" s="18"/>
      <c r="H11" s="18"/>
      <c r="I11" s="21"/>
      <c r="J11" s="18"/>
      <c r="K11" s="21"/>
      <c r="L11" s="18"/>
      <c r="M11" s="18"/>
      <c r="N11" s="18"/>
      <c r="O11" s="18"/>
    </row>
    <row r="12" spans="1:15" s="12" customFormat="1" ht="19.5" customHeight="1">
      <c r="A12" s="18">
        <v>8</v>
      </c>
      <c r="B12" s="18"/>
      <c r="C12" s="18"/>
      <c r="D12" s="18"/>
      <c r="E12" s="18"/>
      <c r="F12" s="18"/>
      <c r="G12" s="18"/>
      <c r="H12" s="18"/>
      <c r="I12" s="21"/>
      <c r="J12" s="18"/>
      <c r="K12" s="21"/>
      <c r="L12" s="18"/>
      <c r="M12" s="18"/>
      <c r="N12" s="18"/>
      <c r="O12" s="18"/>
    </row>
    <row r="13" spans="1:15" s="12" customFormat="1" ht="19.5" customHeight="1">
      <c r="A13" s="18">
        <v>9</v>
      </c>
      <c r="B13" s="18"/>
      <c r="C13" s="18"/>
      <c r="D13" s="18"/>
      <c r="E13" s="18"/>
      <c r="F13" s="18"/>
      <c r="G13" s="18"/>
      <c r="H13" s="18"/>
      <c r="I13" s="21"/>
      <c r="J13" s="18"/>
      <c r="K13" s="21"/>
      <c r="L13" s="18"/>
      <c r="M13" s="18"/>
      <c r="N13" s="18"/>
      <c r="O13" s="18"/>
    </row>
    <row r="14" spans="1:15" s="12" customFormat="1" ht="19.5" customHeight="1">
      <c r="A14" s="18">
        <v>10</v>
      </c>
      <c r="B14" s="18"/>
      <c r="C14" s="18"/>
      <c r="D14" s="18"/>
      <c r="E14" s="18"/>
      <c r="F14" s="18"/>
      <c r="G14" s="18"/>
      <c r="H14" s="18"/>
      <c r="I14" s="21"/>
      <c r="J14" s="18"/>
      <c r="K14" s="21"/>
      <c r="L14" s="18"/>
      <c r="M14" s="18"/>
      <c r="N14" s="18"/>
      <c r="O14" s="18"/>
    </row>
    <row r="15" spans="1:15" s="12" customFormat="1" ht="19.5" customHeight="1">
      <c r="A15" s="18">
        <v>11</v>
      </c>
      <c r="B15" s="18"/>
      <c r="C15" s="18"/>
      <c r="D15" s="18"/>
      <c r="E15" s="18"/>
      <c r="F15" s="18"/>
      <c r="G15" s="18"/>
      <c r="H15" s="18"/>
      <c r="I15" s="21"/>
      <c r="J15" s="18"/>
      <c r="K15" s="21"/>
      <c r="L15" s="18"/>
      <c r="M15" s="18"/>
      <c r="N15" s="18"/>
      <c r="O15" s="18"/>
    </row>
    <row r="16" spans="1:15" s="12" customFormat="1" ht="19.5" customHeight="1">
      <c r="A16" s="18">
        <v>12</v>
      </c>
      <c r="B16" s="18"/>
      <c r="C16" s="18"/>
      <c r="D16" s="18"/>
      <c r="E16" s="18"/>
      <c r="F16" s="18"/>
      <c r="G16" s="18"/>
      <c r="H16" s="18"/>
      <c r="I16" s="21"/>
      <c r="J16" s="18"/>
      <c r="K16" s="21"/>
      <c r="L16" s="18"/>
      <c r="M16" s="18"/>
      <c r="N16" s="18"/>
      <c r="O16" s="18"/>
    </row>
    <row r="17" spans="1:15" s="12" customFormat="1" ht="19.5" customHeight="1">
      <c r="A17" s="18">
        <v>13</v>
      </c>
      <c r="B17" s="18"/>
      <c r="C17" s="18"/>
      <c r="D17" s="18"/>
      <c r="E17" s="18"/>
      <c r="F17" s="18"/>
      <c r="G17" s="18"/>
      <c r="H17" s="18"/>
      <c r="I17" s="21"/>
      <c r="J17" s="18"/>
      <c r="K17" s="21"/>
      <c r="L17" s="18"/>
      <c r="M17" s="18"/>
      <c r="N17" s="18"/>
      <c r="O17" s="18"/>
    </row>
    <row r="18" spans="1:15" s="12" customFormat="1" ht="19.5" customHeight="1">
      <c r="A18" s="18">
        <v>14</v>
      </c>
      <c r="B18" s="18"/>
      <c r="C18" s="18"/>
      <c r="D18" s="18"/>
      <c r="E18" s="18"/>
      <c r="F18" s="18"/>
      <c r="G18" s="18"/>
      <c r="H18" s="18"/>
      <c r="I18" s="21"/>
      <c r="J18" s="18"/>
      <c r="K18" s="21"/>
      <c r="L18" s="18"/>
      <c r="M18" s="18"/>
      <c r="N18" s="18"/>
      <c r="O18" s="18"/>
    </row>
    <row r="19" spans="1:15" s="13" customFormat="1" ht="19.5" customHeight="1">
      <c r="A19" s="18"/>
      <c r="B19" s="18" t="s">
        <v>126</v>
      </c>
      <c r="C19" s="18">
        <f>SUM(C5:C18)</f>
        <v>24</v>
      </c>
      <c r="D19" s="18">
        <f aca="true" t="shared" si="0" ref="D19:O19">SUM(D5:D18)</f>
        <v>17</v>
      </c>
      <c r="E19" s="18">
        <f t="shared" si="0"/>
        <v>21</v>
      </c>
      <c r="F19" s="18">
        <f t="shared" si="0"/>
        <v>22</v>
      </c>
      <c r="G19" s="18">
        <f t="shared" si="0"/>
        <v>17</v>
      </c>
      <c r="H19" s="18">
        <f t="shared" si="0"/>
        <v>2</v>
      </c>
      <c r="I19" s="18">
        <f t="shared" si="0"/>
        <v>0</v>
      </c>
      <c r="J19" s="18">
        <f t="shared" si="0"/>
        <v>2</v>
      </c>
      <c r="K19" s="18">
        <f t="shared" si="0"/>
        <v>0</v>
      </c>
      <c r="L19" s="18">
        <f t="shared" si="0"/>
        <v>0</v>
      </c>
      <c r="M19" s="18">
        <f t="shared" si="0"/>
        <v>0</v>
      </c>
      <c r="N19" s="18">
        <f t="shared" si="0"/>
        <v>0</v>
      </c>
      <c r="O19" s="18">
        <f t="shared" si="0"/>
        <v>0</v>
      </c>
    </row>
    <row r="20" spans="1:15" s="13" customFormat="1" ht="24.75" customHeight="1">
      <c r="A20" s="19"/>
      <c r="B20" s="19"/>
      <c r="C20" s="19"/>
      <c r="D20" s="19"/>
      <c r="E20" s="19"/>
      <c r="F20" s="19"/>
      <c r="G20" s="19"/>
      <c r="H20" s="19"/>
      <c r="I20" s="19"/>
      <c r="J20" s="19"/>
      <c r="K20" s="19"/>
      <c r="L20" s="19"/>
      <c r="M20" s="19"/>
      <c r="N20" s="19"/>
      <c r="O20" s="19"/>
    </row>
    <row r="21" spans="1:15" s="13" customFormat="1" ht="24.75" customHeight="1">
      <c r="A21" s="19"/>
      <c r="B21" s="19"/>
      <c r="C21" s="19"/>
      <c r="D21" s="19"/>
      <c r="E21" s="19"/>
      <c r="F21" s="19"/>
      <c r="G21" s="19"/>
      <c r="H21" s="19"/>
      <c r="I21" s="19"/>
      <c r="J21" s="19"/>
      <c r="K21" s="19"/>
      <c r="L21" s="19"/>
      <c r="M21" s="19"/>
      <c r="N21" s="19"/>
      <c r="O21" s="19"/>
    </row>
    <row r="22" spans="1:15" s="13" customFormat="1" ht="24.75" customHeight="1">
      <c r="A22" s="19"/>
      <c r="B22" s="19"/>
      <c r="C22" s="19"/>
      <c r="D22" s="19"/>
      <c r="E22" s="19"/>
      <c r="F22" s="19"/>
      <c r="G22" s="19"/>
      <c r="H22" s="19"/>
      <c r="I22" s="19"/>
      <c r="J22" s="19"/>
      <c r="K22" s="19"/>
      <c r="L22" s="19"/>
      <c r="M22" s="19"/>
      <c r="N22" s="19"/>
      <c r="O22" s="19"/>
    </row>
    <row r="23" spans="1:15" s="13" customFormat="1" ht="24.75" customHeight="1">
      <c r="A23" s="19"/>
      <c r="B23" s="19"/>
      <c r="C23" s="19"/>
      <c r="D23" s="19"/>
      <c r="E23" s="19"/>
      <c r="F23" s="19"/>
      <c r="G23" s="19"/>
      <c r="H23" s="19"/>
      <c r="I23" s="19"/>
      <c r="J23" s="19"/>
      <c r="K23" s="19"/>
      <c r="L23" s="19"/>
      <c r="M23" s="19"/>
      <c r="N23" s="19"/>
      <c r="O23" s="19"/>
    </row>
    <row r="24" spans="1:15" s="13" customFormat="1" ht="24.75" customHeight="1">
      <c r="A24" s="19"/>
      <c r="B24" s="19"/>
      <c r="C24" s="19"/>
      <c r="D24" s="19"/>
      <c r="E24" s="19"/>
      <c r="F24" s="19"/>
      <c r="G24" s="19"/>
      <c r="H24" s="19"/>
      <c r="I24" s="19"/>
      <c r="J24" s="19"/>
      <c r="K24" s="19"/>
      <c r="L24" s="19"/>
      <c r="M24" s="19"/>
      <c r="N24" s="19"/>
      <c r="O24" s="19"/>
    </row>
    <row r="25" spans="1:15" s="13" customFormat="1" ht="24.75" customHeight="1">
      <c r="A25" s="19"/>
      <c r="B25" s="19"/>
      <c r="C25" s="19"/>
      <c r="D25" s="19"/>
      <c r="E25" s="19"/>
      <c r="F25" s="19"/>
      <c r="G25" s="19"/>
      <c r="H25" s="19"/>
      <c r="I25" s="19"/>
      <c r="J25" s="19"/>
      <c r="K25" s="19"/>
      <c r="L25" s="19"/>
      <c r="M25" s="19"/>
      <c r="N25" s="19"/>
      <c r="O25" s="19"/>
    </row>
    <row r="26" spans="1:15" s="13" customFormat="1" ht="24.75" customHeight="1">
      <c r="A26" s="19"/>
      <c r="B26" s="19"/>
      <c r="C26" s="19"/>
      <c r="D26" s="19"/>
      <c r="E26" s="19"/>
      <c r="F26" s="19"/>
      <c r="G26" s="19"/>
      <c r="H26" s="19"/>
      <c r="I26" s="19"/>
      <c r="J26" s="19"/>
      <c r="K26" s="19"/>
      <c r="L26" s="19"/>
      <c r="M26" s="19"/>
      <c r="N26" s="19"/>
      <c r="O26" s="19"/>
    </row>
    <row r="27" spans="1:15" s="13" customFormat="1" ht="24.75" customHeight="1">
      <c r="A27" s="19"/>
      <c r="B27" s="19"/>
      <c r="C27" s="19"/>
      <c r="D27" s="19"/>
      <c r="E27" s="19"/>
      <c r="F27" s="19"/>
      <c r="G27" s="19"/>
      <c r="H27" s="19"/>
      <c r="I27" s="19"/>
      <c r="J27" s="19"/>
      <c r="K27" s="19"/>
      <c r="L27" s="19"/>
      <c r="M27" s="19"/>
      <c r="N27" s="19"/>
      <c r="O27" s="19"/>
    </row>
    <row r="28" spans="1:15" s="13" customFormat="1" ht="24.75" customHeight="1">
      <c r="A28" s="19"/>
      <c r="B28" s="19"/>
      <c r="C28" s="19"/>
      <c r="D28" s="19"/>
      <c r="E28" s="19"/>
      <c r="F28" s="19"/>
      <c r="G28" s="19"/>
      <c r="H28" s="19"/>
      <c r="I28" s="19"/>
      <c r="J28" s="19"/>
      <c r="K28" s="19"/>
      <c r="L28" s="19"/>
      <c r="M28" s="19"/>
      <c r="N28" s="19"/>
      <c r="O28" s="19"/>
    </row>
    <row r="29" spans="1:15" s="13" customFormat="1" ht="24.75" customHeight="1">
      <c r="A29" s="19"/>
      <c r="B29" s="19"/>
      <c r="C29" s="19"/>
      <c r="D29" s="19"/>
      <c r="E29" s="19"/>
      <c r="F29" s="19"/>
      <c r="G29" s="19"/>
      <c r="H29" s="19"/>
      <c r="I29" s="19"/>
      <c r="J29" s="19"/>
      <c r="K29" s="19"/>
      <c r="L29" s="19"/>
      <c r="M29" s="19"/>
      <c r="N29" s="19"/>
      <c r="O29" s="19"/>
    </row>
    <row r="30" spans="1:15" s="13" customFormat="1" ht="24.75" customHeight="1">
      <c r="A30" s="19"/>
      <c r="B30" s="19"/>
      <c r="C30" s="19"/>
      <c r="D30" s="19"/>
      <c r="E30" s="19"/>
      <c r="F30" s="19"/>
      <c r="G30" s="19"/>
      <c r="H30" s="19"/>
      <c r="I30" s="19"/>
      <c r="J30" s="19"/>
      <c r="K30" s="19"/>
      <c r="L30" s="19"/>
      <c r="M30" s="19"/>
      <c r="N30" s="19"/>
      <c r="O30" s="19"/>
    </row>
    <row r="31" spans="1:15" s="13" customFormat="1" ht="24.75" customHeight="1">
      <c r="A31" s="19"/>
      <c r="B31" s="19"/>
      <c r="C31" s="19"/>
      <c r="D31" s="19"/>
      <c r="E31" s="19"/>
      <c r="F31" s="19"/>
      <c r="G31" s="19"/>
      <c r="H31" s="19"/>
      <c r="I31" s="19"/>
      <c r="J31" s="19"/>
      <c r="K31" s="19"/>
      <c r="L31" s="19"/>
      <c r="M31" s="19"/>
      <c r="N31" s="19"/>
      <c r="O31" s="19"/>
    </row>
    <row r="32" spans="1:15" s="13" customFormat="1" ht="24.75" customHeight="1">
      <c r="A32" s="19"/>
      <c r="B32" s="19"/>
      <c r="C32" s="19"/>
      <c r="D32" s="19"/>
      <c r="E32" s="19"/>
      <c r="F32" s="19"/>
      <c r="G32" s="19"/>
      <c r="H32" s="19"/>
      <c r="I32" s="19"/>
      <c r="J32" s="19"/>
      <c r="K32" s="19"/>
      <c r="L32" s="19"/>
      <c r="M32" s="19"/>
      <c r="N32" s="19"/>
      <c r="O32" s="19"/>
    </row>
    <row r="33" spans="1:15" s="13" customFormat="1" ht="24.75" customHeight="1">
      <c r="A33" s="19"/>
      <c r="B33" s="19"/>
      <c r="C33" s="19"/>
      <c r="D33" s="19"/>
      <c r="E33" s="19"/>
      <c r="F33" s="19"/>
      <c r="G33" s="19"/>
      <c r="H33" s="19"/>
      <c r="I33" s="19"/>
      <c r="J33" s="19"/>
      <c r="K33" s="19"/>
      <c r="L33" s="19"/>
      <c r="M33" s="19"/>
      <c r="N33" s="19"/>
      <c r="O33" s="19"/>
    </row>
    <row r="34" spans="1:15" s="13" customFormat="1" ht="24.75" customHeight="1">
      <c r="A34" s="19"/>
      <c r="B34" s="19"/>
      <c r="C34" s="19"/>
      <c r="D34" s="19"/>
      <c r="E34" s="19"/>
      <c r="F34" s="19"/>
      <c r="G34" s="19"/>
      <c r="H34" s="19"/>
      <c r="I34" s="19"/>
      <c r="J34" s="19"/>
      <c r="K34" s="19"/>
      <c r="L34" s="19"/>
      <c r="M34" s="19"/>
      <c r="N34" s="19"/>
      <c r="O34" s="19"/>
    </row>
    <row r="35" spans="1:15" s="13" customFormat="1" ht="24.75" customHeight="1">
      <c r="A35" s="19"/>
      <c r="B35" s="19"/>
      <c r="C35" s="19"/>
      <c r="D35" s="19"/>
      <c r="E35" s="19"/>
      <c r="F35" s="19"/>
      <c r="G35" s="19"/>
      <c r="H35" s="19"/>
      <c r="I35" s="19"/>
      <c r="J35" s="19"/>
      <c r="K35" s="19"/>
      <c r="L35" s="19"/>
      <c r="M35" s="19"/>
      <c r="N35" s="19"/>
      <c r="O35" s="19"/>
    </row>
    <row r="36" spans="1:15" s="13" customFormat="1" ht="24.75" customHeight="1">
      <c r="A36" s="19"/>
      <c r="B36" s="19"/>
      <c r="C36" s="19"/>
      <c r="D36" s="19"/>
      <c r="E36" s="19"/>
      <c r="F36" s="19"/>
      <c r="G36" s="19"/>
      <c r="H36" s="19"/>
      <c r="I36" s="19"/>
      <c r="J36" s="19"/>
      <c r="K36" s="19"/>
      <c r="L36" s="19"/>
      <c r="M36" s="19"/>
      <c r="N36" s="19"/>
      <c r="O36" s="19"/>
    </row>
    <row r="37" spans="1:15" s="13" customFormat="1" ht="24.75" customHeight="1">
      <c r="A37" s="19"/>
      <c r="B37" s="19"/>
      <c r="C37" s="19"/>
      <c r="D37" s="19"/>
      <c r="E37" s="19"/>
      <c r="F37" s="19"/>
      <c r="G37" s="19"/>
      <c r="H37" s="19"/>
      <c r="I37" s="19"/>
      <c r="J37" s="19"/>
      <c r="K37" s="19"/>
      <c r="L37" s="19"/>
      <c r="M37" s="19"/>
      <c r="N37" s="19"/>
      <c r="O37" s="19"/>
    </row>
    <row r="38" spans="1:15" s="13" customFormat="1" ht="24.75" customHeight="1">
      <c r="A38" s="19"/>
      <c r="B38" s="19"/>
      <c r="C38" s="19"/>
      <c r="D38" s="19"/>
      <c r="E38" s="19"/>
      <c r="F38" s="19"/>
      <c r="G38" s="19"/>
      <c r="H38" s="19"/>
      <c r="I38" s="19"/>
      <c r="J38" s="19"/>
      <c r="K38" s="19"/>
      <c r="L38" s="19"/>
      <c r="M38" s="19"/>
      <c r="N38" s="19"/>
      <c r="O38" s="19"/>
    </row>
    <row r="39" spans="1:15" s="13" customFormat="1" ht="24.75" customHeight="1">
      <c r="A39" s="19"/>
      <c r="B39" s="19"/>
      <c r="C39" s="19"/>
      <c r="D39" s="19"/>
      <c r="E39" s="19"/>
      <c r="F39" s="19"/>
      <c r="G39" s="19"/>
      <c r="H39" s="19"/>
      <c r="I39" s="19"/>
      <c r="J39" s="19"/>
      <c r="K39" s="19"/>
      <c r="L39" s="19"/>
      <c r="M39" s="19"/>
      <c r="N39" s="19"/>
      <c r="O39" s="19"/>
    </row>
    <row r="40" spans="1:15" s="13" customFormat="1" ht="24.75" customHeight="1">
      <c r="A40" s="19"/>
      <c r="B40" s="19"/>
      <c r="C40" s="19"/>
      <c r="D40" s="19"/>
      <c r="E40" s="19"/>
      <c r="F40" s="19"/>
      <c r="G40" s="19"/>
      <c r="H40" s="19"/>
      <c r="I40" s="19"/>
      <c r="J40" s="19"/>
      <c r="K40" s="19"/>
      <c r="L40" s="19"/>
      <c r="M40" s="19"/>
      <c r="N40" s="19"/>
      <c r="O40" s="19"/>
    </row>
    <row r="41" spans="1:15" s="13" customFormat="1" ht="24.75" customHeight="1">
      <c r="A41" s="20"/>
      <c r="B41" s="20"/>
      <c r="C41" s="20"/>
      <c r="D41" s="20"/>
      <c r="E41" s="20"/>
      <c r="F41" s="20"/>
      <c r="G41" s="20"/>
      <c r="H41" s="20"/>
      <c r="I41" s="20"/>
      <c r="J41" s="20"/>
      <c r="K41" s="20"/>
      <c r="L41" s="20"/>
      <c r="M41" s="20"/>
      <c r="N41" s="20"/>
      <c r="O41" s="20"/>
    </row>
    <row r="42" spans="1:15" s="14" customFormat="1" ht="24.75" customHeight="1">
      <c r="A42" s="20"/>
      <c r="B42" s="20"/>
      <c r="C42" s="20"/>
      <c r="D42" s="20"/>
      <c r="E42" s="20"/>
      <c r="F42" s="20"/>
      <c r="G42" s="20"/>
      <c r="H42" s="20"/>
      <c r="I42" s="20"/>
      <c r="J42" s="20"/>
      <c r="K42" s="20"/>
      <c r="L42" s="20"/>
      <c r="M42" s="20"/>
      <c r="N42" s="20"/>
      <c r="O42" s="20"/>
    </row>
    <row r="43" spans="1:15" s="14" customFormat="1" ht="24.75" customHeight="1">
      <c r="A43" s="20"/>
      <c r="B43" s="20"/>
      <c r="C43" s="20"/>
      <c r="D43" s="20"/>
      <c r="E43" s="20"/>
      <c r="F43" s="20"/>
      <c r="G43" s="20"/>
      <c r="H43" s="20"/>
      <c r="I43" s="20"/>
      <c r="J43" s="20"/>
      <c r="K43" s="20"/>
      <c r="L43" s="20"/>
      <c r="M43" s="20"/>
      <c r="N43" s="20"/>
      <c r="O43" s="20"/>
    </row>
    <row r="44" spans="1:15" s="14" customFormat="1" ht="24.75" customHeight="1">
      <c r="A44" s="20"/>
      <c r="B44" s="20"/>
      <c r="C44" s="20"/>
      <c r="D44" s="20"/>
      <c r="E44" s="20"/>
      <c r="F44" s="20"/>
      <c r="G44" s="20"/>
      <c r="H44" s="20"/>
      <c r="I44" s="20"/>
      <c r="J44" s="20"/>
      <c r="K44" s="20"/>
      <c r="L44" s="20"/>
      <c r="M44" s="20"/>
      <c r="N44" s="20"/>
      <c r="O44" s="20"/>
    </row>
    <row r="45" s="15" customFormat="1" ht="24.75" customHeight="1"/>
    <row r="46" s="15" customFormat="1" ht="24.75" customHeight="1"/>
    <row r="47" s="15" customFormat="1" ht="24.75" customHeight="1"/>
    <row r="48" s="15" customFormat="1" ht="24.75" customHeight="1"/>
    <row r="49" s="15" customFormat="1" ht="24.75" customHeight="1"/>
    <row r="50" s="15" customFormat="1" ht="24.75" customHeight="1"/>
    <row r="51" s="15" customFormat="1" ht="24.75" customHeight="1"/>
    <row r="52" s="15" customFormat="1" ht="24.75" customHeight="1"/>
    <row r="53" s="15" customFormat="1" ht="24.75" customHeight="1"/>
    <row r="54" s="15" customFormat="1" ht="24.75" customHeight="1"/>
    <row r="55" s="15" customFormat="1" ht="24.75" customHeight="1"/>
    <row r="56" s="15" customFormat="1" ht="24.75" customHeight="1"/>
    <row r="57" s="15" customFormat="1" ht="24.75" customHeight="1"/>
    <row r="58" s="15" customFormat="1" ht="24.75" customHeight="1"/>
    <row r="59" s="15" customFormat="1" ht="24.75" customHeight="1"/>
    <row r="60" s="15" customFormat="1" ht="24.75" customHeight="1"/>
    <row r="61" s="15" customFormat="1" ht="24.75" customHeight="1"/>
    <row r="62" s="15" customFormat="1" ht="24.75" customHeight="1"/>
    <row r="63" s="15" customFormat="1" ht="24.75" customHeight="1"/>
    <row r="64" s="15" customFormat="1" ht="24.75" customHeight="1"/>
    <row r="65" s="15" customFormat="1" ht="24.75" customHeight="1"/>
    <row r="66" s="15" customFormat="1" ht="24.75" customHeight="1"/>
    <row r="67" s="15" customFormat="1" ht="24.75" customHeight="1"/>
    <row r="68" s="15" customFormat="1" ht="24.75" customHeight="1"/>
    <row r="69" s="15" customFormat="1" ht="24.75" customHeight="1"/>
    <row r="70" s="15" customFormat="1" ht="24.75" customHeight="1"/>
    <row r="71" s="15" customFormat="1" ht="24.75" customHeight="1"/>
    <row r="72" s="15" customFormat="1" ht="24.75" customHeight="1"/>
    <row r="73" s="15" customFormat="1" ht="24.75" customHeight="1"/>
    <row r="74" s="15" customFormat="1" ht="24.75" customHeight="1"/>
    <row r="75" s="15" customFormat="1" ht="24.75" customHeight="1"/>
    <row r="76" s="15" customFormat="1" ht="24.75" customHeight="1"/>
    <row r="77" s="15" customFormat="1" ht="24.75" customHeight="1"/>
    <row r="78" s="15" customFormat="1" ht="24.75" customHeight="1"/>
    <row r="79" s="15" customFormat="1" ht="24.75" customHeight="1"/>
    <row r="80" s="15" customFormat="1" ht="24.75" customHeight="1"/>
    <row r="81" s="15" customFormat="1" ht="24.75" customHeight="1"/>
    <row r="82" s="15" customFormat="1" ht="24.75" customHeight="1"/>
    <row r="83" s="15" customFormat="1" ht="24.75" customHeight="1"/>
    <row r="84" s="15" customFormat="1" ht="24.75" customHeight="1"/>
    <row r="85" s="15" customFormat="1" ht="24.75" customHeight="1"/>
    <row r="86" s="15" customFormat="1" ht="24.75" customHeight="1"/>
    <row r="87" s="15" customFormat="1" ht="24.75" customHeight="1"/>
    <row r="88" s="15" customFormat="1" ht="24.75" customHeight="1"/>
    <row r="89" s="15" customFormat="1" ht="11.25"/>
    <row r="90" s="15" customFormat="1" ht="11.25"/>
    <row r="91" s="15" customFormat="1" ht="11.25"/>
    <row r="92" s="15" customFormat="1" ht="11.25"/>
    <row r="93" s="15" customFormat="1" ht="11.25"/>
    <row r="94" s="15" customFormat="1" ht="11.25"/>
    <row r="95" s="15" customFormat="1" ht="11.25"/>
    <row r="96" s="15" customFormat="1" ht="11.25"/>
    <row r="97" s="15" customFormat="1" ht="11.25"/>
    <row r="98" s="15" customFormat="1" ht="11.25"/>
    <row r="99" s="15" customFormat="1" ht="11.25"/>
    <row r="100" s="15" customFormat="1" ht="11.25"/>
    <row r="101" s="15"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B1:E10"/>
  <sheetViews>
    <sheetView showGridLines="0" workbookViewId="0" topLeftCell="A1">
      <selection activeCell="A1" sqref="A1"/>
    </sheetView>
  </sheetViews>
  <sheetFormatPr defaultColWidth="9.33203125" defaultRowHeight="11.25"/>
  <cols>
    <col min="1" max="1" width="1.3359375" style="0" customWidth="1"/>
    <col min="2" max="2" width="75.16015625" style="0" customWidth="1"/>
    <col min="3" max="3" width="1.83203125" style="0" customWidth="1"/>
    <col min="4" max="4" width="6.5" style="0" customWidth="1"/>
    <col min="5" max="5" width="18.66015625" style="0" customWidth="1"/>
  </cols>
  <sheetData>
    <row r="1" spans="2:5" ht="11.25">
      <c r="B1" s="1" t="s">
        <v>412</v>
      </c>
      <c r="C1" s="2"/>
      <c r="D1" s="3"/>
      <c r="E1" s="3"/>
    </row>
    <row r="2" spans="2:5" ht="11.25">
      <c r="B2" s="1" t="s">
        <v>413</v>
      </c>
      <c r="C2" s="2"/>
      <c r="D2" s="3"/>
      <c r="E2" s="3"/>
    </row>
    <row r="3" spans="2:5" ht="11.25">
      <c r="B3" s="4"/>
      <c r="C3" s="4"/>
      <c r="D3" s="5"/>
      <c r="E3" s="5"/>
    </row>
    <row r="4" spans="2:5" ht="22.5">
      <c r="B4" s="6" t="s">
        <v>414</v>
      </c>
      <c r="C4" s="4"/>
      <c r="D4" s="5"/>
      <c r="E4" s="5"/>
    </row>
    <row r="5" spans="2:5" ht="11.25">
      <c r="B5" s="4"/>
      <c r="C5" s="4"/>
      <c r="D5" s="5"/>
      <c r="E5" s="5"/>
    </row>
    <row r="6" spans="2:5" ht="11.25">
      <c r="B6" s="1" t="s">
        <v>415</v>
      </c>
      <c r="C6" s="2"/>
      <c r="D6" s="3"/>
      <c r="E6" s="7" t="s">
        <v>416</v>
      </c>
    </row>
    <row r="7" spans="2:5" ht="12">
      <c r="B7" s="4"/>
      <c r="C7" s="4"/>
      <c r="D7" s="5"/>
      <c r="E7" s="5"/>
    </row>
    <row r="8" spans="2:5" ht="23.25">
      <c r="B8" s="8" t="s">
        <v>417</v>
      </c>
      <c r="C8" s="9"/>
      <c r="D8" s="10"/>
      <c r="E8" s="11">
        <v>9</v>
      </c>
    </row>
    <row r="9" spans="2:5" ht="11.25">
      <c r="B9" s="4"/>
      <c r="C9" s="4"/>
      <c r="D9" s="5"/>
      <c r="E9" s="5"/>
    </row>
    <row r="10" spans="2:5" ht="11.25">
      <c r="B10" s="4"/>
      <c r="C10" s="4"/>
      <c r="D10" s="5"/>
      <c r="E10"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N13" sqref="N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82" t="s">
        <v>5</v>
      </c>
      <c r="B1" s="182"/>
      <c r="C1" s="182"/>
      <c r="D1" s="182"/>
      <c r="E1" s="182"/>
      <c r="F1" s="182"/>
      <c r="G1" s="182"/>
      <c r="H1" s="182"/>
      <c r="I1" s="182"/>
      <c r="J1" s="182"/>
      <c r="K1" s="182"/>
      <c r="L1" s="182"/>
    </row>
    <row r="2" spans="1:12" s="180" customFormat="1" ht="24.75" customHeight="1">
      <c r="A2" s="183" t="s">
        <v>6</v>
      </c>
      <c r="B2" s="184" t="s">
        <v>7</v>
      </c>
      <c r="C2" s="185"/>
      <c r="D2" s="185"/>
      <c r="E2" s="185"/>
      <c r="F2" s="185"/>
      <c r="G2" s="185"/>
      <c r="H2" s="185"/>
      <c r="I2" s="185"/>
      <c r="J2" s="189"/>
      <c r="K2" s="183" t="s">
        <v>8</v>
      </c>
      <c r="L2" s="183" t="s">
        <v>9</v>
      </c>
    </row>
    <row r="3" spans="1:12" s="181" customFormat="1" ht="24.75" customHeight="1">
      <c r="A3" s="186" t="s">
        <v>10</v>
      </c>
      <c r="B3" s="187" t="s">
        <v>11</v>
      </c>
      <c r="C3" s="187"/>
      <c r="D3" s="187"/>
      <c r="E3" s="187"/>
      <c r="F3" s="187"/>
      <c r="G3" s="187"/>
      <c r="H3" s="187"/>
      <c r="I3" s="187"/>
      <c r="J3" s="187"/>
      <c r="K3" s="186" t="s">
        <v>12</v>
      </c>
      <c r="L3" s="186"/>
    </row>
    <row r="4" spans="1:12" s="181" customFormat="1" ht="24.75" customHeight="1">
      <c r="A4" s="186" t="s">
        <v>13</v>
      </c>
      <c r="B4" s="187" t="s">
        <v>14</v>
      </c>
      <c r="C4" s="187"/>
      <c r="D4" s="187"/>
      <c r="E4" s="187"/>
      <c r="F4" s="187"/>
      <c r="G4" s="187"/>
      <c r="H4" s="187"/>
      <c r="I4" s="187"/>
      <c r="J4" s="187"/>
      <c r="K4" s="186" t="s">
        <v>12</v>
      </c>
      <c r="L4" s="190"/>
    </row>
    <row r="5" spans="1:12" s="181" customFormat="1" ht="24.75" customHeight="1">
      <c r="A5" s="186" t="s">
        <v>15</v>
      </c>
      <c r="B5" s="187" t="s">
        <v>16</v>
      </c>
      <c r="C5" s="187"/>
      <c r="D5" s="187"/>
      <c r="E5" s="187"/>
      <c r="F5" s="187"/>
      <c r="G5" s="187"/>
      <c r="H5" s="187"/>
      <c r="I5" s="187"/>
      <c r="J5" s="187"/>
      <c r="K5" s="186" t="s">
        <v>12</v>
      </c>
      <c r="L5" s="190"/>
    </row>
    <row r="6" spans="1:12" s="181" customFormat="1" ht="24.75" customHeight="1">
      <c r="A6" s="186" t="s">
        <v>17</v>
      </c>
      <c r="B6" s="187" t="s">
        <v>18</v>
      </c>
      <c r="C6" s="187"/>
      <c r="D6" s="187"/>
      <c r="E6" s="187"/>
      <c r="F6" s="187"/>
      <c r="G6" s="187"/>
      <c r="H6" s="187"/>
      <c r="I6" s="187"/>
      <c r="J6" s="187"/>
      <c r="K6" s="186" t="s">
        <v>12</v>
      </c>
      <c r="L6" s="187"/>
    </row>
    <row r="7" spans="1:12" s="181" customFormat="1" ht="24.75" customHeight="1">
      <c r="A7" s="186" t="s">
        <v>19</v>
      </c>
      <c r="B7" s="187" t="s">
        <v>20</v>
      </c>
      <c r="C7" s="187"/>
      <c r="D7" s="187"/>
      <c r="E7" s="187"/>
      <c r="F7" s="187"/>
      <c r="G7" s="187"/>
      <c r="H7" s="187"/>
      <c r="I7" s="187"/>
      <c r="J7" s="187"/>
      <c r="K7" s="186" t="s">
        <v>12</v>
      </c>
      <c r="L7" s="191"/>
    </row>
    <row r="8" spans="1:12" s="181" customFormat="1" ht="24.75" customHeight="1">
      <c r="A8" s="186" t="s">
        <v>21</v>
      </c>
      <c r="B8" s="187" t="s">
        <v>22</v>
      </c>
      <c r="C8" s="187"/>
      <c r="D8" s="187"/>
      <c r="E8" s="187"/>
      <c r="F8" s="187"/>
      <c r="G8" s="187"/>
      <c r="H8" s="187"/>
      <c r="I8" s="187"/>
      <c r="J8" s="187"/>
      <c r="K8" s="186" t="s">
        <v>12</v>
      </c>
      <c r="L8" s="191"/>
    </row>
    <row r="9" spans="1:12" s="181" customFormat="1" ht="24.75" customHeight="1">
      <c r="A9" s="186" t="s">
        <v>23</v>
      </c>
      <c r="B9" s="187" t="s">
        <v>24</v>
      </c>
      <c r="C9" s="187"/>
      <c r="D9" s="187"/>
      <c r="E9" s="187"/>
      <c r="F9" s="187"/>
      <c r="G9" s="187"/>
      <c r="H9" s="187"/>
      <c r="I9" s="187"/>
      <c r="J9" s="187"/>
      <c r="K9" s="186" t="s">
        <v>12</v>
      </c>
      <c r="L9" s="191"/>
    </row>
    <row r="10" spans="1:12" s="181" customFormat="1" ht="24.75" customHeight="1">
      <c r="A10" s="186" t="s">
        <v>25</v>
      </c>
      <c r="B10" s="187" t="s">
        <v>26</v>
      </c>
      <c r="C10" s="187"/>
      <c r="D10" s="187"/>
      <c r="E10" s="187"/>
      <c r="F10" s="187"/>
      <c r="G10" s="187"/>
      <c r="H10" s="187"/>
      <c r="I10" s="187"/>
      <c r="J10" s="187"/>
      <c r="K10" s="186" t="s">
        <v>12</v>
      </c>
      <c r="L10" s="191"/>
    </row>
    <row r="11" spans="1:12" s="181" customFormat="1" ht="24.75" customHeight="1">
      <c r="A11" s="186" t="s">
        <v>27</v>
      </c>
      <c r="B11" s="187" t="s">
        <v>28</v>
      </c>
      <c r="C11" s="187"/>
      <c r="D11" s="187"/>
      <c r="E11" s="187"/>
      <c r="F11" s="187"/>
      <c r="G11" s="187"/>
      <c r="H11" s="187"/>
      <c r="I11" s="187"/>
      <c r="J11" s="187"/>
      <c r="K11" s="186" t="s">
        <v>29</v>
      </c>
      <c r="L11" s="192" t="s">
        <v>30</v>
      </c>
    </row>
    <row r="12" spans="1:12" s="181" customFormat="1" ht="24.75" customHeight="1">
      <c r="A12" s="186" t="s">
        <v>31</v>
      </c>
      <c r="B12" s="187" t="s">
        <v>32</v>
      </c>
      <c r="C12" s="187"/>
      <c r="D12" s="187"/>
      <c r="E12" s="187"/>
      <c r="F12" s="187"/>
      <c r="G12" s="187"/>
      <c r="H12" s="187"/>
      <c r="I12" s="187"/>
      <c r="J12" s="187"/>
      <c r="K12" s="186" t="s">
        <v>12</v>
      </c>
      <c r="L12" s="186"/>
    </row>
    <row r="13" spans="1:12" s="181" customFormat="1" ht="24.75" customHeight="1">
      <c r="A13" s="186" t="s">
        <v>33</v>
      </c>
      <c r="B13" s="187" t="s">
        <v>34</v>
      </c>
      <c r="C13" s="187"/>
      <c r="D13" s="187"/>
      <c r="E13" s="187"/>
      <c r="F13" s="187"/>
      <c r="G13" s="187"/>
      <c r="H13" s="187"/>
      <c r="I13" s="187"/>
      <c r="J13" s="187"/>
      <c r="K13" s="186" t="s">
        <v>12</v>
      </c>
      <c r="L13" s="186"/>
    </row>
    <row r="14" spans="1:12" s="181" customFormat="1" ht="24.75" customHeight="1">
      <c r="A14" s="186" t="s">
        <v>35</v>
      </c>
      <c r="B14" s="188" t="s">
        <v>36</v>
      </c>
      <c r="C14" s="188"/>
      <c r="D14" s="188"/>
      <c r="E14" s="188"/>
      <c r="F14" s="188"/>
      <c r="G14" s="188"/>
      <c r="H14" s="188"/>
      <c r="I14" s="188"/>
      <c r="J14" s="188"/>
      <c r="K14" s="186" t="s">
        <v>12</v>
      </c>
      <c r="L14" s="193"/>
    </row>
    <row r="15" spans="1:12" ht="24.75" customHeight="1">
      <c r="A15" s="186" t="s">
        <v>37</v>
      </c>
      <c r="B15" s="187" t="s">
        <v>38</v>
      </c>
      <c r="C15" s="187"/>
      <c r="D15" s="187"/>
      <c r="E15" s="187"/>
      <c r="F15" s="187"/>
      <c r="G15" s="187"/>
      <c r="H15" s="187"/>
      <c r="I15" s="187"/>
      <c r="J15" s="187"/>
      <c r="K15" s="186" t="s">
        <v>29</v>
      </c>
      <c r="L15" s="192" t="s">
        <v>39</v>
      </c>
    </row>
    <row r="16" spans="1:12" ht="24.75" customHeight="1">
      <c r="A16" s="186" t="s">
        <v>40</v>
      </c>
      <c r="B16" s="187" t="s">
        <v>41</v>
      </c>
      <c r="C16" s="187"/>
      <c r="D16" s="187"/>
      <c r="E16" s="187"/>
      <c r="F16" s="187"/>
      <c r="G16" s="187"/>
      <c r="H16" s="187"/>
      <c r="I16" s="187"/>
      <c r="J16" s="187"/>
      <c r="K16" s="186" t="s">
        <v>29</v>
      </c>
      <c r="L16" s="192" t="s">
        <v>39</v>
      </c>
    </row>
    <row r="17" spans="1:12" ht="24.75" customHeight="1">
      <c r="A17" s="186" t="s">
        <v>42</v>
      </c>
      <c r="B17" s="187" t="s">
        <v>43</v>
      </c>
      <c r="C17" s="187"/>
      <c r="D17" s="187"/>
      <c r="E17" s="187"/>
      <c r="F17" s="187"/>
      <c r="G17" s="187"/>
      <c r="H17" s="187"/>
      <c r="I17" s="187"/>
      <c r="J17" s="187"/>
      <c r="K17" s="186" t="s">
        <v>29</v>
      </c>
      <c r="L17" s="192" t="s">
        <v>39</v>
      </c>
    </row>
    <row r="18" spans="1:12" ht="24.75" customHeight="1">
      <c r="A18" s="186" t="s">
        <v>44</v>
      </c>
      <c r="B18" s="187" t="s">
        <v>45</v>
      </c>
      <c r="C18" s="187"/>
      <c r="D18" s="187"/>
      <c r="E18" s="187"/>
      <c r="F18" s="187"/>
      <c r="G18" s="187"/>
      <c r="H18" s="187"/>
      <c r="I18" s="187"/>
      <c r="J18" s="187"/>
      <c r="K18" s="186" t="s">
        <v>12</v>
      </c>
      <c r="L18" s="194"/>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6" sqref="F16"/>
    </sheetView>
  </sheetViews>
  <sheetFormatPr defaultColWidth="9.16015625" defaultRowHeight="12.75" customHeight="1"/>
  <cols>
    <col min="1" max="1" width="46.83203125" style="0" customWidth="1"/>
    <col min="2" max="2" width="32" style="170" customWidth="1"/>
    <col min="3" max="3" width="48.66015625" style="0" customWidth="1"/>
    <col min="4" max="4" width="38.33203125" style="170" customWidth="1"/>
    <col min="5" max="5" width="49.16015625" style="0" customWidth="1"/>
    <col min="6" max="6" width="38.5" style="171" customWidth="1"/>
  </cols>
  <sheetData>
    <row r="1" spans="1:6" ht="13.5" customHeight="1">
      <c r="A1" s="113" t="s">
        <v>10</v>
      </c>
      <c r="B1" s="120"/>
      <c r="C1" s="114"/>
      <c r="D1" s="120"/>
      <c r="E1" s="114"/>
      <c r="F1" s="172"/>
    </row>
    <row r="2" spans="1:6" ht="16.5" customHeight="1">
      <c r="A2" s="173" t="s">
        <v>11</v>
      </c>
      <c r="B2" s="173"/>
      <c r="C2" s="173"/>
      <c r="D2" s="173"/>
      <c r="E2" s="173"/>
      <c r="F2" s="173"/>
    </row>
    <row r="3" spans="1:6" ht="15" customHeight="1">
      <c r="A3" s="118"/>
      <c r="B3" s="118"/>
      <c r="C3" s="119"/>
      <c r="D3" s="174"/>
      <c r="E3" s="120"/>
      <c r="F3" s="120" t="s">
        <v>46</v>
      </c>
    </row>
    <row r="4" spans="1:6" ht="18.75" customHeight="1">
      <c r="A4" s="121" t="s">
        <v>47</v>
      </c>
      <c r="B4" s="121"/>
      <c r="C4" s="121" t="s">
        <v>48</v>
      </c>
      <c r="D4" s="121"/>
      <c r="E4" s="121"/>
      <c r="F4" s="121"/>
    </row>
    <row r="5" spans="1:6" ht="18.75" customHeight="1">
      <c r="A5" s="121" t="s">
        <v>49</v>
      </c>
      <c r="B5" s="121" t="s">
        <v>50</v>
      </c>
      <c r="C5" s="121" t="s">
        <v>51</v>
      </c>
      <c r="D5" s="122" t="s">
        <v>50</v>
      </c>
      <c r="E5" s="121" t="s">
        <v>52</v>
      </c>
      <c r="F5" s="121" t="s">
        <v>50</v>
      </c>
    </row>
    <row r="6" spans="1:6" ht="18.75" customHeight="1">
      <c r="A6" s="157" t="s">
        <v>53</v>
      </c>
      <c r="B6" s="127">
        <f>B7+B12+B13+B15+B16+B17</f>
        <v>3955.54</v>
      </c>
      <c r="C6" s="157" t="s">
        <v>53</v>
      </c>
      <c r="D6" s="127">
        <f>SUM(D7:D34)</f>
        <v>3955.54</v>
      </c>
      <c r="E6" s="129" t="s">
        <v>53</v>
      </c>
      <c r="F6" s="127">
        <f>F7+F12+F23+F24+F25</f>
        <v>3955.54</v>
      </c>
    </row>
    <row r="7" spans="1:6" ht="18.75" customHeight="1">
      <c r="A7" s="123" t="s">
        <v>54</v>
      </c>
      <c r="B7" s="127">
        <f>B8+B10+B11</f>
        <v>3955.54</v>
      </c>
      <c r="C7" s="107" t="s">
        <v>55</v>
      </c>
      <c r="D7" s="130">
        <v>618.97</v>
      </c>
      <c r="E7" s="129" t="s">
        <v>56</v>
      </c>
      <c r="F7" s="127">
        <f>SUM(F8:F11)</f>
        <v>1441.65</v>
      </c>
    </row>
    <row r="8" spans="1:8" ht="18.75" customHeight="1">
      <c r="A8" s="123" t="s">
        <v>57</v>
      </c>
      <c r="B8" s="130">
        <v>3955.54</v>
      </c>
      <c r="C8" s="107" t="s">
        <v>58</v>
      </c>
      <c r="D8" s="130"/>
      <c r="E8" s="129" t="s">
        <v>59</v>
      </c>
      <c r="F8" s="130">
        <v>406.62</v>
      </c>
      <c r="H8" s="70"/>
    </row>
    <row r="9" spans="1:6" ht="18.75" customHeight="1">
      <c r="A9" s="159" t="s">
        <v>60</v>
      </c>
      <c r="B9" s="130"/>
      <c r="C9" s="107" t="s">
        <v>61</v>
      </c>
      <c r="D9" s="130"/>
      <c r="E9" s="129" t="s">
        <v>62</v>
      </c>
      <c r="F9" s="130">
        <v>1002.9</v>
      </c>
    </row>
    <row r="10" spans="1:6" ht="18.75" customHeight="1">
      <c r="A10" s="123" t="s">
        <v>63</v>
      </c>
      <c r="B10" s="130"/>
      <c r="C10" s="107" t="s">
        <v>64</v>
      </c>
      <c r="D10" s="130"/>
      <c r="E10" s="129" t="s">
        <v>65</v>
      </c>
      <c r="F10" s="130">
        <v>32.13</v>
      </c>
    </row>
    <row r="11" spans="1:6" ht="18.75" customHeight="1">
      <c r="A11" s="123" t="s">
        <v>66</v>
      </c>
      <c r="B11" s="130"/>
      <c r="C11" s="107" t="s">
        <v>67</v>
      </c>
      <c r="D11" s="130"/>
      <c r="E11" s="129" t="s">
        <v>68</v>
      </c>
      <c r="F11" s="130"/>
    </row>
    <row r="12" spans="1:6" ht="18.75" customHeight="1">
      <c r="A12" s="123" t="s">
        <v>69</v>
      </c>
      <c r="B12" s="130"/>
      <c r="C12" s="107" t="s">
        <v>70</v>
      </c>
      <c r="D12" s="130"/>
      <c r="E12" s="129" t="s">
        <v>71</v>
      </c>
      <c r="F12" s="127">
        <f>SUM(F13:F22)</f>
        <v>2513.89</v>
      </c>
    </row>
    <row r="13" spans="1:6" ht="18.75" customHeight="1">
      <c r="A13" s="123" t="s">
        <v>72</v>
      </c>
      <c r="B13" s="130"/>
      <c r="C13" s="107" t="s">
        <v>73</v>
      </c>
      <c r="D13" s="130">
        <v>40.08</v>
      </c>
      <c r="E13" s="129" t="s">
        <v>59</v>
      </c>
      <c r="F13" s="130"/>
    </row>
    <row r="14" spans="1:6" ht="18.75" customHeight="1">
      <c r="A14" s="123" t="s">
        <v>74</v>
      </c>
      <c r="B14" s="130"/>
      <c r="C14" s="107" t="s">
        <v>75</v>
      </c>
      <c r="D14" s="130"/>
      <c r="E14" s="129" t="s">
        <v>62</v>
      </c>
      <c r="F14" s="130"/>
    </row>
    <row r="15" spans="1:6" ht="18.75" customHeight="1">
      <c r="A15" s="123" t="s">
        <v>76</v>
      </c>
      <c r="B15" s="130"/>
      <c r="C15" s="107" t="s">
        <v>77</v>
      </c>
      <c r="D15" s="130"/>
      <c r="E15" s="129" t="s">
        <v>78</v>
      </c>
      <c r="F15" s="130"/>
    </row>
    <row r="16" spans="1:6" ht="18.75" customHeight="1">
      <c r="A16" s="160" t="s">
        <v>79</v>
      </c>
      <c r="B16" s="130"/>
      <c r="C16" s="107" t="s">
        <v>80</v>
      </c>
      <c r="D16" s="130"/>
      <c r="E16" s="129" t="s">
        <v>81</v>
      </c>
      <c r="F16" s="130"/>
    </row>
    <row r="17" spans="1:6" ht="18.75" customHeight="1">
      <c r="A17" s="160" t="s">
        <v>82</v>
      </c>
      <c r="B17" s="130"/>
      <c r="C17" s="107" t="s">
        <v>83</v>
      </c>
      <c r="D17" s="130"/>
      <c r="E17" s="129" t="s">
        <v>84</v>
      </c>
      <c r="F17" s="130"/>
    </row>
    <row r="18" spans="1:6" ht="18.75" customHeight="1">
      <c r="A18" s="160"/>
      <c r="B18" s="175"/>
      <c r="C18" s="107" t="s">
        <v>85</v>
      </c>
      <c r="D18" s="130">
        <v>60</v>
      </c>
      <c r="E18" s="129" t="s">
        <v>86</v>
      </c>
      <c r="F18" s="130">
        <v>2513.89</v>
      </c>
    </row>
    <row r="19" spans="1:6" ht="18.75" customHeight="1">
      <c r="A19" s="131"/>
      <c r="B19" s="176"/>
      <c r="C19" s="107" t="s">
        <v>87</v>
      </c>
      <c r="D19" s="130">
        <v>2820.89</v>
      </c>
      <c r="E19" s="129" t="s">
        <v>88</v>
      </c>
      <c r="F19" s="130"/>
    </row>
    <row r="20" spans="1:6" ht="18.75" customHeight="1">
      <c r="A20" s="131"/>
      <c r="B20" s="175"/>
      <c r="C20" s="107" t="s">
        <v>89</v>
      </c>
      <c r="D20" s="130">
        <v>415.6</v>
      </c>
      <c r="E20" s="129" t="s">
        <v>90</v>
      </c>
      <c r="F20" s="130"/>
    </row>
    <row r="21" spans="1:6" ht="18.75" customHeight="1">
      <c r="A21" s="85"/>
      <c r="B21" s="175"/>
      <c r="C21" s="107" t="s">
        <v>91</v>
      </c>
      <c r="D21" s="130"/>
      <c r="E21" s="129" t="s">
        <v>92</v>
      </c>
      <c r="F21" s="130"/>
    </row>
    <row r="22" spans="1:6" ht="18.75" customHeight="1">
      <c r="A22" s="86"/>
      <c r="B22" s="175"/>
      <c r="C22" s="107" t="s">
        <v>93</v>
      </c>
      <c r="D22" s="130"/>
      <c r="E22" s="129" t="s">
        <v>94</v>
      </c>
      <c r="F22" s="130"/>
    </row>
    <row r="23" spans="1:6" ht="18.75" customHeight="1">
      <c r="A23" s="162"/>
      <c r="B23" s="175"/>
      <c r="C23" s="107" t="s">
        <v>95</v>
      </c>
      <c r="D23" s="130"/>
      <c r="E23" s="133" t="s">
        <v>96</v>
      </c>
      <c r="F23" s="130"/>
    </row>
    <row r="24" spans="1:6" ht="18.75" customHeight="1">
      <c r="A24" s="162"/>
      <c r="B24" s="175"/>
      <c r="C24" s="107" t="s">
        <v>97</v>
      </c>
      <c r="D24" s="130"/>
      <c r="E24" s="133" t="s">
        <v>98</v>
      </c>
      <c r="F24" s="130"/>
    </row>
    <row r="25" spans="1:7" ht="18.75" customHeight="1">
      <c r="A25" s="162"/>
      <c r="B25" s="175"/>
      <c r="C25" s="107" t="s">
        <v>99</v>
      </c>
      <c r="D25" s="130"/>
      <c r="E25" s="133" t="s">
        <v>100</v>
      </c>
      <c r="F25" s="130"/>
      <c r="G25" s="70"/>
    </row>
    <row r="26" spans="1:8" ht="18.75" customHeight="1">
      <c r="A26" s="162"/>
      <c r="B26" s="175"/>
      <c r="C26" s="107" t="s">
        <v>101</v>
      </c>
      <c r="D26" s="130"/>
      <c r="E26" s="133"/>
      <c r="F26" s="130"/>
      <c r="G26" s="70"/>
      <c r="H26" s="70"/>
    </row>
    <row r="27" spans="1:8" ht="18.75" customHeight="1">
      <c r="A27" s="86"/>
      <c r="B27" s="176"/>
      <c r="C27" s="107" t="s">
        <v>102</v>
      </c>
      <c r="D27" s="130"/>
      <c r="E27" s="129"/>
      <c r="F27" s="130"/>
      <c r="G27" s="70"/>
      <c r="H27" s="70"/>
    </row>
    <row r="28" spans="1:8" ht="18.75" customHeight="1">
      <c r="A28" s="162"/>
      <c r="B28" s="175"/>
      <c r="C28" s="107" t="s">
        <v>103</v>
      </c>
      <c r="D28" s="130"/>
      <c r="E28" s="129"/>
      <c r="F28" s="130"/>
      <c r="G28" s="70"/>
      <c r="H28" s="70"/>
    </row>
    <row r="29" spans="1:8" ht="18.75" customHeight="1">
      <c r="A29" s="86"/>
      <c r="B29" s="176"/>
      <c r="C29" s="107" t="s">
        <v>104</v>
      </c>
      <c r="D29" s="130"/>
      <c r="E29" s="129"/>
      <c r="F29" s="130"/>
      <c r="G29" s="70"/>
      <c r="H29" s="70"/>
    </row>
    <row r="30" spans="1:7" ht="18.75" customHeight="1">
      <c r="A30" s="86"/>
      <c r="B30" s="175"/>
      <c r="C30" s="107" t="s">
        <v>105</v>
      </c>
      <c r="D30" s="130"/>
      <c r="E30" s="129"/>
      <c r="F30" s="130"/>
      <c r="G30" s="70"/>
    </row>
    <row r="31" spans="1:7" ht="18.75" customHeight="1">
      <c r="A31" s="86"/>
      <c r="B31" s="175"/>
      <c r="C31" s="107" t="s">
        <v>106</v>
      </c>
      <c r="D31" s="130"/>
      <c r="E31" s="129"/>
      <c r="F31" s="130"/>
      <c r="G31" s="70"/>
    </row>
    <row r="32" spans="1:7" ht="18.75" customHeight="1">
      <c r="A32" s="86"/>
      <c r="B32" s="175"/>
      <c r="C32" s="107" t="s">
        <v>107</v>
      </c>
      <c r="D32" s="130"/>
      <c r="E32" s="129"/>
      <c r="F32" s="130"/>
      <c r="G32" s="70"/>
    </row>
    <row r="33" spans="1:8" ht="18.75" customHeight="1">
      <c r="A33" s="86"/>
      <c r="B33" s="175"/>
      <c r="C33" s="107" t="s">
        <v>108</v>
      </c>
      <c r="D33" s="130"/>
      <c r="E33" s="129"/>
      <c r="F33" s="130"/>
      <c r="G33" s="70"/>
      <c r="H33" s="70"/>
    </row>
    <row r="34" spans="1:7" ht="18.75" customHeight="1">
      <c r="A34" s="85"/>
      <c r="B34" s="175"/>
      <c r="C34" s="107" t="s">
        <v>109</v>
      </c>
      <c r="D34" s="130"/>
      <c r="E34" s="129"/>
      <c r="F34" s="130"/>
      <c r="G34" s="70"/>
    </row>
    <row r="35" spans="1:6" ht="18.75" customHeight="1">
      <c r="A35" s="86"/>
      <c r="B35" s="175"/>
      <c r="C35" s="111"/>
      <c r="D35" s="130"/>
      <c r="E35" s="129"/>
      <c r="F35" s="130"/>
    </row>
    <row r="36" spans="1:6" ht="18.75" customHeight="1">
      <c r="A36" s="86"/>
      <c r="B36" s="175"/>
      <c r="C36" s="125"/>
      <c r="D36" s="177"/>
      <c r="E36" s="129"/>
      <c r="F36" s="130"/>
    </row>
    <row r="37" spans="1:6" ht="18.75" customHeight="1">
      <c r="A37" s="86"/>
      <c r="B37" s="175"/>
      <c r="C37" s="125"/>
      <c r="D37" s="177"/>
      <c r="E37" s="129"/>
      <c r="F37" s="135"/>
    </row>
    <row r="38" spans="1:6" ht="18.75" customHeight="1">
      <c r="A38" s="122" t="s">
        <v>110</v>
      </c>
      <c r="B38" s="136">
        <f>SUM(B6,B18)</f>
        <v>3955.54</v>
      </c>
      <c r="C38" s="122" t="s">
        <v>111</v>
      </c>
      <c r="D38" s="136">
        <f>SUM(D6,D35)</f>
        <v>3955.54</v>
      </c>
      <c r="E38" s="122" t="s">
        <v>111</v>
      </c>
      <c r="F38" s="138">
        <f>SUM(F6,F26)</f>
        <v>3955.54</v>
      </c>
    </row>
    <row r="39" spans="1:6" ht="18.75" customHeight="1">
      <c r="A39" s="161" t="s">
        <v>112</v>
      </c>
      <c r="B39" s="175"/>
      <c r="C39" s="160" t="s">
        <v>113</v>
      </c>
      <c r="D39" s="177">
        <f>SUM(B45)-SUM(D38)-SUM(D40)</f>
        <v>0</v>
      </c>
      <c r="E39" s="160" t="s">
        <v>113</v>
      </c>
      <c r="F39" s="135">
        <f>D39</f>
        <v>0</v>
      </c>
    </row>
    <row r="40" spans="1:6" ht="18.75" customHeight="1">
      <c r="A40" s="161" t="s">
        <v>114</v>
      </c>
      <c r="B40" s="175"/>
      <c r="C40" s="111" t="s">
        <v>115</v>
      </c>
      <c r="D40" s="130"/>
      <c r="E40" s="111" t="s">
        <v>115</v>
      </c>
      <c r="F40" s="130"/>
    </row>
    <row r="41" spans="1:6" ht="18.75" customHeight="1">
      <c r="A41" s="161" t="s">
        <v>116</v>
      </c>
      <c r="B41" s="178"/>
      <c r="C41" s="165"/>
      <c r="D41" s="177"/>
      <c r="E41" s="86"/>
      <c r="F41" s="177"/>
    </row>
    <row r="42" spans="1:6" ht="18.75" customHeight="1">
      <c r="A42" s="161" t="s">
        <v>117</v>
      </c>
      <c r="B42" s="175"/>
      <c r="C42" s="165"/>
      <c r="D42" s="177"/>
      <c r="E42" s="85"/>
      <c r="F42" s="177"/>
    </row>
    <row r="43" spans="1:6" ht="18.75" customHeight="1">
      <c r="A43" s="161" t="s">
        <v>118</v>
      </c>
      <c r="B43" s="175"/>
      <c r="C43" s="165"/>
      <c r="D43" s="179"/>
      <c r="E43" s="86"/>
      <c r="F43" s="177"/>
    </row>
    <row r="44" spans="1:6" ht="18.75" customHeight="1">
      <c r="A44" s="86"/>
      <c r="B44" s="175"/>
      <c r="C44" s="85"/>
      <c r="D44" s="179"/>
      <c r="E44" s="85"/>
      <c r="F44" s="179"/>
    </row>
    <row r="45" spans="1:6" ht="18.75" customHeight="1">
      <c r="A45" s="121" t="s">
        <v>119</v>
      </c>
      <c r="B45" s="136">
        <f aca="true" t="shared" si="0" ref="B45:F45">SUM(B38,B39,B40)</f>
        <v>3955.54</v>
      </c>
      <c r="C45" s="167" t="s">
        <v>120</v>
      </c>
      <c r="D45" s="137">
        <f t="shared" si="0"/>
        <v>3955.54</v>
      </c>
      <c r="E45" s="121" t="s">
        <v>120</v>
      </c>
      <c r="F45" s="138">
        <f t="shared" si="0"/>
        <v>3955.54</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0" t="s">
        <v>13</v>
      </c>
      <c r="B1" s="70"/>
      <c r="C1" s="70"/>
    </row>
    <row r="2" spans="1:16" ht="35.25" customHeight="1">
      <c r="A2" s="168" t="s">
        <v>14</v>
      </c>
      <c r="B2" s="168"/>
      <c r="C2" s="168"/>
      <c r="D2" s="168"/>
      <c r="E2" s="168"/>
      <c r="F2" s="168"/>
      <c r="G2" s="168"/>
      <c r="H2" s="168"/>
      <c r="I2" s="168"/>
      <c r="J2" s="168"/>
      <c r="K2" s="168"/>
      <c r="L2" s="168"/>
      <c r="M2" s="168"/>
      <c r="N2" s="168"/>
      <c r="O2" s="168"/>
      <c r="P2" s="99"/>
    </row>
    <row r="3" ht="21.75" customHeight="1">
      <c r="O3" s="15" t="s">
        <v>46</v>
      </c>
    </row>
    <row r="4" spans="1:15" ht="18" customHeight="1">
      <c r="A4" s="73" t="s">
        <v>121</v>
      </c>
      <c r="B4" s="73" t="s">
        <v>122</v>
      </c>
      <c r="C4" s="73" t="s">
        <v>123</v>
      </c>
      <c r="D4" s="73" t="s">
        <v>124</v>
      </c>
      <c r="E4" s="73"/>
      <c r="F4" s="73"/>
      <c r="G4" s="73"/>
      <c r="H4" s="73"/>
      <c r="I4" s="73"/>
      <c r="J4" s="73"/>
      <c r="K4" s="73"/>
      <c r="L4" s="73"/>
      <c r="M4" s="73"/>
      <c r="N4" s="73"/>
      <c r="O4" s="88" t="s">
        <v>125</v>
      </c>
    </row>
    <row r="5" spans="1:15" ht="22.5" customHeight="1">
      <c r="A5" s="73"/>
      <c r="B5" s="73"/>
      <c r="C5" s="73"/>
      <c r="D5" s="78" t="s">
        <v>126</v>
      </c>
      <c r="E5" s="78" t="s">
        <v>127</v>
      </c>
      <c r="F5" s="78"/>
      <c r="G5" s="78" t="s">
        <v>128</v>
      </c>
      <c r="H5" s="78" t="s">
        <v>129</v>
      </c>
      <c r="I5" s="78" t="s">
        <v>130</v>
      </c>
      <c r="J5" s="78" t="s">
        <v>131</v>
      </c>
      <c r="K5" s="78" t="s">
        <v>132</v>
      </c>
      <c r="L5" s="78" t="s">
        <v>112</v>
      </c>
      <c r="M5" s="78" t="s">
        <v>116</v>
      </c>
      <c r="N5" s="78" t="s">
        <v>133</v>
      </c>
      <c r="O5" s="89"/>
    </row>
    <row r="6" spans="1:15" ht="33.75" customHeight="1">
      <c r="A6" s="73"/>
      <c r="B6" s="73"/>
      <c r="C6" s="73"/>
      <c r="D6" s="78"/>
      <c r="E6" s="78" t="s">
        <v>134</v>
      </c>
      <c r="F6" s="78" t="s">
        <v>135</v>
      </c>
      <c r="G6" s="78"/>
      <c r="H6" s="78"/>
      <c r="I6" s="78"/>
      <c r="J6" s="78"/>
      <c r="K6" s="78"/>
      <c r="L6" s="78"/>
      <c r="M6" s="78"/>
      <c r="N6" s="78"/>
      <c r="O6" s="90"/>
    </row>
    <row r="7" spans="1:15" ht="18" customHeight="1">
      <c r="A7" s="81" t="s">
        <v>136</v>
      </c>
      <c r="B7" s="81" t="s">
        <v>136</v>
      </c>
      <c r="C7" s="81">
        <v>1</v>
      </c>
      <c r="D7" s="81">
        <v>2</v>
      </c>
      <c r="E7" s="81">
        <v>3</v>
      </c>
      <c r="F7" s="81">
        <v>4</v>
      </c>
      <c r="G7" s="81">
        <v>5</v>
      </c>
      <c r="H7" s="81">
        <v>6</v>
      </c>
      <c r="I7" s="81">
        <v>7</v>
      </c>
      <c r="J7" s="81">
        <v>8</v>
      </c>
      <c r="K7" s="81">
        <v>9</v>
      </c>
      <c r="L7" s="81">
        <v>10</v>
      </c>
      <c r="M7" s="81">
        <v>11</v>
      </c>
      <c r="N7" s="81">
        <v>12</v>
      </c>
      <c r="O7" s="81">
        <v>13</v>
      </c>
    </row>
    <row r="8" spans="1:15" s="15" customFormat="1" ht="18" customHeight="1">
      <c r="A8" s="83">
        <v>99701505</v>
      </c>
      <c r="B8" s="83" t="s">
        <v>137</v>
      </c>
      <c r="C8" s="84">
        <f>D8+O8</f>
        <v>3955.54</v>
      </c>
      <c r="D8" s="84">
        <f>E8+SUM(G8:N8)</f>
        <v>3955.54</v>
      </c>
      <c r="E8" s="83">
        <v>3955.54</v>
      </c>
      <c r="F8" s="83"/>
      <c r="G8" s="83"/>
      <c r="H8" s="83"/>
      <c r="I8" s="83"/>
      <c r="J8" s="83"/>
      <c r="K8" s="83"/>
      <c r="L8" s="83"/>
      <c r="M8" s="83"/>
      <c r="N8" s="83"/>
      <c r="O8" s="83"/>
    </row>
    <row r="9" spans="1:15" s="15" customFormat="1" ht="18" customHeight="1">
      <c r="A9" s="83"/>
      <c r="B9" s="83"/>
      <c r="C9" s="83"/>
      <c r="D9" s="83"/>
      <c r="E9" s="83"/>
      <c r="F9" s="83"/>
      <c r="G9" s="83"/>
      <c r="H9" s="83"/>
      <c r="I9" s="83"/>
      <c r="J9" s="83"/>
      <c r="K9" s="83"/>
      <c r="L9" s="83"/>
      <c r="M9" s="83"/>
      <c r="N9" s="83"/>
      <c r="O9" s="83"/>
    </row>
    <row r="10" spans="1:15" s="15" customFormat="1" ht="18" customHeight="1">
      <c r="A10" s="83"/>
      <c r="B10" s="83"/>
      <c r="C10" s="83"/>
      <c r="D10" s="83"/>
      <c r="E10" s="83"/>
      <c r="F10" s="83"/>
      <c r="G10" s="83"/>
      <c r="H10" s="83"/>
      <c r="I10" s="83"/>
      <c r="J10" s="154"/>
      <c r="K10" s="154"/>
      <c r="L10" s="154"/>
      <c r="M10" s="154"/>
      <c r="N10" s="83"/>
      <c r="O10" s="83"/>
    </row>
    <row r="11" spans="1:15" s="15" customFormat="1" ht="18" customHeight="1">
      <c r="A11" s="83"/>
      <c r="B11" s="154"/>
      <c r="C11" s="154"/>
      <c r="D11" s="83"/>
      <c r="E11" s="83"/>
      <c r="F11" s="83"/>
      <c r="G11" s="83"/>
      <c r="H11" s="154"/>
      <c r="I11" s="154"/>
      <c r="J11" s="154"/>
      <c r="K11" s="154"/>
      <c r="L11" s="154"/>
      <c r="M11" s="154"/>
      <c r="N11" s="83"/>
      <c r="O11" s="83"/>
    </row>
    <row r="12" spans="1:15" s="15" customFormat="1" ht="18" customHeight="1">
      <c r="A12" s="83"/>
      <c r="B12" s="83"/>
      <c r="C12" s="83"/>
      <c r="D12" s="83"/>
      <c r="E12" s="83"/>
      <c r="F12" s="83"/>
      <c r="G12" s="83"/>
      <c r="H12" s="154"/>
      <c r="I12" s="154"/>
      <c r="J12" s="154"/>
      <c r="K12" s="154"/>
      <c r="L12" s="154"/>
      <c r="M12" s="154"/>
      <c r="N12" s="83"/>
      <c r="O12" s="83"/>
    </row>
    <row r="13" spans="2:16" ht="12.75" customHeight="1">
      <c r="B13" s="70"/>
      <c r="C13" s="70"/>
      <c r="D13" s="70"/>
      <c r="E13" s="70"/>
      <c r="F13" s="70"/>
      <c r="G13" s="70"/>
      <c r="H13" s="70"/>
      <c r="I13" s="70"/>
      <c r="N13" s="70"/>
      <c r="O13" s="70"/>
      <c r="P13" s="70"/>
    </row>
    <row r="14" spans="2:16" ht="12.75" customHeight="1">
      <c r="B14" s="70"/>
      <c r="C14" s="70"/>
      <c r="D14" s="70"/>
      <c r="E14" s="70"/>
      <c r="F14" s="70"/>
      <c r="G14" s="70"/>
      <c r="H14" s="70"/>
      <c r="N14" s="70"/>
      <c r="O14" s="70"/>
      <c r="P14" s="70"/>
    </row>
    <row r="15" spans="4:16" ht="12.75" customHeight="1">
      <c r="D15" s="70"/>
      <c r="E15" s="70"/>
      <c r="F15" s="70"/>
      <c r="N15" s="70"/>
      <c r="O15" s="70"/>
      <c r="P15" s="70"/>
    </row>
    <row r="16" spans="4:16" ht="12.75" customHeight="1">
      <c r="D16" s="70"/>
      <c r="E16" s="70"/>
      <c r="F16" s="70"/>
      <c r="G16" s="70"/>
      <c r="L16" s="70"/>
      <c r="N16" s="70"/>
      <c r="O16" s="70"/>
      <c r="P16" s="70"/>
    </row>
    <row r="17" spans="7:16" ht="12.75" customHeight="1">
      <c r="G17" s="70"/>
      <c r="M17" s="70"/>
      <c r="N17" s="70"/>
      <c r="O17" s="70"/>
      <c r="P17" s="70"/>
    </row>
    <row r="18" spans="13:16" ht="12.75" customHeight="1">
      <c r="M18" s="70"/>
      <c r="N18" s="70"/>
      <c r="O18" s="70"/>
      <c r="P18" s="70"/>
    </row>
    <row r="19" spans="13:15" ht="12.75" customHeight="1">
      <c r="M19" s="70"/>
      <c r="O19" s="70"/>
    </row>
    <row r="20" spans="13:15" ht="12.75" customHeight="1">
      <c r="M20" s="70"/>
      <c r="N20" s="70"/>
      <c r="O20" s="70"/>
    </row>
    <row r="21" spans="14:15" ht="12.75" customHeight="1">
      <c r="N21" s="70"/>
      <c r="O21" s="7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8" sqref="A8: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0" t="s">
        <v>15</v>
      </c>
      <c r="B1" s="70"/>
      <c r="C1" s="70"/>
    </row>
    <row r="2" spans="1:14" ht="35.25" customHeight="1">
      <c r="A2" s="168" t="s">
        <v>16</v>
      </c>
      <c r="B2" s="168"/>
      <c r="C2" s="168"/>
      <c r="D2" s="168"/>
      <c r="E2" s="168"/>
      <c r="F2" s="168"/>
      <c r="G2" s="168"/>
      <c r="H2" s="168"/>
      <c r="I2" s="168"/>
      <c r="J2" s="168"/>
      <c r="K2" s="168"/>
      <c r="L2" s="168"/>
      <c r="M2" s="168"/>
      <c r="N2" s="99"/>
    </row>
    <row r="3" ht="21.75" customHeight="1">
      <c r="M3" s="91" t="s">
        <v>46</v>
      </c>
    </row>
    <row r="4" spans="1:13" ht="15" customHeight="1">
      <c r="A4" s="73" t="s">
        <v>121</v>
      </c>
      <c r="B4" s="73" t="s">
        <v>122</v>
      </c>
      <c r="C4" s="73" t="s">
        <v>123</v>
      </c>
      <c r="D4" s="73" t="s">
        <v>124</v>
      </c>
      <c r="E4" s="73"/>
      <c r="F4" s="73"/>
      <c r="G4" s="73"/>
      <c r="H4" s="73"/>
      <c r="I4" s="73"/>
      <c r="J4" s="73"/>
      <c r="K4" s="73"/>
      <c r="L4" s="73"/>
      <c r="M4" s="73"/>
    </row>
    <row r="5" spans="1:13" ht="30" customHeight="1">
      <c r="A5" s="73"/>
      <c r="B5" s="73"/>
      <c r="C5" s="73"/>
      <c r="D5" s="78" t="s">
        <v>126</v>
      </c>
      <c r="E5" s="78" t="s">
        <v>138</v>
      </c>
      <c r="F5" s="78"/>
      <c r="G5" s="78" t="s">
        <v>128</v>
      </c>
      <c r="H5" s="78" t="s">
        <v>130</v>
      </c>
      <c r="I5" s="78" t="s">
        <v>131</v>
      </c>
      <c r="J5" s="78" t="s">
        <v>132</v>
      </c>
      <c r="K5" s="78" t="s">
        <v>114</v>
      </c>
      <c r="L5" s="78" t="s">
        <v>125</v>
      </c>
      <c r="M5" s="78" t="s">
        <v>116</v>
      </c>
    </row>
    <row r="6" spans="1:13" ht="40.5" customHeight="1">
      <c r="A6" s="73"/>
      <c r="B6" s="73"/>
      <c r="C6" s="73"/>
      <c r="D6" s="78"/>
      <c r="E6" s="78" t="s">
        <v>134</v>
      </c>
      <c r="F6" s="78" t="s">
        <v>139</v>
      </c>
      <c r="G6" s="78"/>
      <c r="H6" s="78"/>
      <c r="I6" s="78"/>
      <c r="J6" s="78"/>
      <c r="K6" s="78"/>
      <c r="L6" s="78"/>
      <c r="M6" s="78"/>
    </row>
    <row r="7" spans="1:13" ht="18" customHeight="1">
      <c r="A7" s="81" t="s">
        <v>136</v>
      </c>
      <c r="B7" s="81" t="s">
        <v>136</v>
      </c>
      <c r="C7" s="81">
        <v>1</v>
      </c>
      <c r="D7" s="81">
        <v>2</v>
      </c>
      <c r="E7" s="81">
        <v>3</v>
      </c>
      <c r="F7" s="81">
        <v>4</v>
      </c>
      <c r="G7" s="81">
        <v>5</v>
      </c>
      <c r="H7" s="81">
        <v>6</v>
      </c>
      <c r="I7" s="81">
        <v>7</v>
      </c>
      <c r="J7" s="81">
        <v>8</v>
      </c>
      <c r="K7" s="81">
        <v>9</v>
      </c>
      <c r="L7" s="81">
        <v>10</v>
      </c>
      <c r="M7" s="81">
        <v>11</v>
      </c>
    </row>
    <row r="8" spans="1:13" ht="18" customHeight="1">
      <c r="A8" s="97">
        <v>99701505</v>
      </c>
      <c r="B8" s="83" t="s">
        <v>137</v>
      </c>
      <c r="C8" s="169">
        <f>D8</f>
        <v>3955.54</v>
      </c>
      <c r="D8" s="169">
        <f>E8+SUM(G8:M8)</f>
        <v>3955.54</v>
      </c>
      <c r="E8" s="97">
        <v>3955.54</v>
      </c>
      <c r="F8" s="85"/>
      <c r="G8" s="85"/>
      <c r="H8" s="85"/>
      <c r="I8" s="85"/>
      <c r="J8" s="85"/>
      <c r="K8" s="85"/>
      <c r="L8" s="85"/>
      <c r="M8" s="85"/>
    </row>
    <row r="9" spans="1:13" ht="18" customHeight="1">
      <c r="A9" s="85"/>
      <c r="B9" s="85"/>
      <c r="C9" s="85"/>
      <c r="D9" s="85"/>
      <c r="E9" s="85"/>
      <c r="F9" s="85"/>
      <c r="G9" s="85"/>
      <c r="H9" s="85"/>
      <c r="I9" s="85"/>
      <c r="J9" s="85"/>
      <c r="K9" s="85"/>
      <c r="L9" s="85"/>
      <c r="M9" s="85"/>
    </row>
    <row r="10" spans="1:13" ht="18" customHeight="1">
      <c r="A10" s="85"/>
      <c r="B10" s="85"/>
      <c r="C10" s="85"/>
      <c r="D10" s="85"/>
      <c r="E10" s="85"/>
      <c r="F10" s="85"/>
      <c r="G10" s="85"/>
      <c r="H10" s="85"/>
      <c r="I10" s="85"/>
      <c r="J10" s="85"/>
      <c r="K10" s="85"/>
      <c r="L10" s="85"/>
      <c r="M10" s="85"/>
    </row>
    <row r="11" spans="1:13" ht="18" customHeight="1">
      <c r="A11" s="85"/>
      <c r="B11" s="85"/>
      <c r="C11" s="85"/>
      <c r="D11" s="85"/>
      <c r="E11" s="85"/>
      <c r="F11" s="85"/>
      <c r="G11" s="85"/>
      <c r="H11" s="85"/>
      <c r="I11" s="86"/>
      <c r="J11" s="85"/>
      <c r="K11" s="85"/>
      <c r="L11" s="85"/>
      <c r="M11" s="85"/>
    </row>
    <row r="12" spans="1:13" ht="18" customHeight="1">
      <c r="A12" s="85"/>
      <c r="B12" s="85"/>
      <c r="C12" s="85"/>
      <c r="D12" s="85"/>
      <c r="E12" s="85"/>
      <c r="F12" s="85"/>
      <c r="G12" s="85"/>
      <c r="H12" s="86"/>
      <c r="I12" s="86"/>
      <c r="J12" s="85"/>
      <c r="K12" s="85"/>
      <c r="L12" s="85"/>
      <c r="M12" s="85"/>
    </row>
    <row r="13" spans="2:14" ht="18" customHeight="1">
      <c r="B13" s="70"/>
      <c r="C13" s="70"/>
      <c r="D13" s="70"/>
      <c r="E13" s="70"/>
      <c r="F13" s="70"/>
      <c r="G13" s="70"/>
      <c r="H13" s="70"/>
      <c r="I13" s="70"/>
      <c r="J13" s="70"/>
      <c r="K13" s="70"/>
      <c r="L13" s="70"/>
      <c r="M13" s="70"/>
      <c r="N13" s="70"/>
    </row>
    <row r="14" spans="2:14" ht="12.75" customHeight="1">
      <c r="B14" s="70"/>
      <c r="C14" s="70"/>
      <c r="D14" s="70"/>
      <c r="E14" s="70"/>
      <c r="F14" s="70"/>
      <c r="G14" s="70"/>
      <c r="H14" s="70"/>
      <c r="J14" s="70"/>
      <c r="K14" s="70"/>
      <c r="L14" s="70"/>
      <c r="N14" s="70"/>
    </row>
    <row r="15" spans="4:14" ht="12.75" customHeight="1">
      <c r="D15" s="70"/>
      <c r="E15" s="70"/>
      <c r="F15" s="70"/>
      <c r="J15" s="70"/>
      <c r="K15" s="70"/>
      <c r="L15" s="70"/>
      <c r="N15" s="70"/>
    </row>
    <row r="16" spans="4:14" ht="12.75" customHeight="1">
      <c r="D16" s="70"/>
      <c r="E16" s="70"/>
      <c r="F16" s="70"/>
      <c r="G16" s="70"/>
      <c r="J16" s="70"/>
      <c r="K16" s="70"/>
      <c r="L16" s="70"/>
      <c r="N16" s="70"/>
    </row>
    <row r="17" spans="7:12" ht="12.75" customHeight="1">
      <c r="G17" s="70"/>
      <c r="J17" s="70"/>
      <c r="K17" s="70"/>
      <c r="L17" s="7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0">
      <selection activeCell="L28" sqref="L2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3" t="s">
        <v>17</v>
      </c>
      <c r="B1" s="114"/>
      <c r="C1" s="114"/>
      <c r="D1" s="114"/>
      <c r="E1" s="114"/>
      <c r="F1" s="115"/>
    </row>
    <row r="2" spans="1:6" ht="15.75" customHeight="1">
      <c r="A2" s="116" t="s">
        <v>140</v>
      </c>
      <c r="B2" s="117"/>
      <c r="C2" s="117"/>
      <c r="D2" s="117"/>
      <c r="E2" s="117"/>
      <c r="F2" s="117"/>
    </row>
    <row r="3" spans="1:6" ht="15" customHeight="1">
      <c r="A3" s="118"/>
      <c r="B3" s="118"/>
      <c r="C3" s="119"/>
      <c r="D3" s="119"/>
      <c r="E3" s="120"/>
      <c r="F3" s="156" t="s">
        <v>46</v>
      </c>
    </row>
    <row r="4" spans="1:6" ht="17.25" customHeight="1">
      <c r="A4" s="121" t="s">
        <v>47</v>
      </c>
      <c r="B4" s="121"/>
      <c r="C4" s="121" t="s">
        <v>48</v>
      </c>
      <c r="D4" s="121"/>
      <c r="E4" s="121"/>
      <c r="F4" s="121"/>
    </row>
    <row r="5" spans="1:6" ht="17.25" customHeight="1">
      <c r="A5" s="121" t="s">
        <v>49</v>
      </c>
      <c r="B5" s="121" t="s">
        <v>50</v>
      </c>
      <c r="C5" s="121" t="s">
        <v>51</v>
      </c>
      <c r="D5" s="122" t="s">
        <v>50</v>
      </c>
      <c r="E5" s="121" t="s">
        <v>52</v>
      </c>
      <c r="F5" s="121" t="s">
        <v>50</v>
      </c>
    </row>
    <row r="6" spans="1:6" ht="17.25" customHeight="1">
      <c r="A6" s="157" t="s">
        <v>141</v>
      </c>
      <c r="B6" s="158">
        <f>B7+B9+B10</f>
        <v>3955.54</v>
      </c>
      <c r="C6" s="157" t="s">
        <v>141</v>
      </c>
      <c r="D6" s="126">
        <f>SUM(D7:D34)</f>
        <v>3955.54</v>
      </c>
      <c r="E6" s="129" t="s">
        <v>141</v>
      </c>
      <c r="F6" s="127">
        <f>F7+F12+F23+F24+F25</f>
        <v>3955.54</v>
      </c>
    </row>
    <row r="7" spans="1:6" ht="17.25" customHeight="1">
      <c r="A7" s="123" t="s">
        <v>142</v>
      </c>
      <c r="B7" s="126">
        <v>3955.54</v>
      </c>
      <c r="C7" s="107" t="s">
        <v>55</v>
      </c>
      <c r="D7" s="126">
        <v>618.97</v>
      </c>
      <c r="E7" s="129" t="s">
        <v>56</v>
      </c>
      <c r="F7" s="127">
        <f>SUM(F8:F11)</f>
        <v>1441.65</v>
      </c>
    </row>
    <row r="8" spans="1:8" ht="17.25" customHeight="1">
      <c r="A8" s="159" t="s">
        <v>143</v>
      </c>
      <c r="B8" s="126"/>
      <c r="C8" s="107" t="s">
        <v>58</v>
      </c>
      <c r="D8" s="126"/>
      <c r="E8" s="129" t="s">
        <v>59</v>
      </c>
      <c r="F8" s="130">
        <v>406.62</v>
      </c>
      <c r="H8" s="70"/>
    </row>
    <row r="9" spans="1:6" ht="17.25" customHeight="1">
      <c r="A9" s="123" t="s">
        <v>144</v>
      </c>
      <c r="B9" s="126"/>
      <c r="C9" s="107" t="s">
        <v>61</v>
      </c>
      <c r="D9" s="126"/>
      <c r="E9" s="129" t="s">
        <v>62</v>
      </c>
      <c r="F9" s="130">
        <v>1002.9</v>
      </c>
    </row>
    <row r="10" spans="1:6" ht="17.25" customHeight="1">
      <c r="A10" s="123" t="s">
        <v>145</v>
      </c>
      <c r="B10" s="126"/>
      <c r="C10" s="107" t="s">
        <v>64</v>
      </c>
      <c r="D10" s="126"/>
      <c r="E10" s="129" t="s">
        <v>65</v>
      </c>
      <c r="F10" s="130">
        <v>32.13</v>
      </c>
    </row>
    <row r="11" spans="1:6" ht="17.25" customHeight="1">
      <c r="A11" s="123"/>
      <c r="B11" s="126"/>
      <c r="C11" s="107" t="s">
        <v>67</v>
      </c>
      <c r="D11" s="126"/>
      <c r="E11" s="129" t="s">
        <v>68</v>
      </c>
      <c r="F11" s="130"/>
    </row>
    <row r="12" spans="1:6" ht="17.25" customHeight="1">
      <c r="A12" s="123"/>
      <c r="B12" s="126"/>
      <c r="C12" s="107" t="s">
        <v>70</v>
      </c>
      <c r="D12" s="126"/>
      <c r="E12" s="129" t="s">
        <v>71</v>
      </c>
      <c r="F12" s="127">
        <f>SUM(F13:F22)</f>
        <v>2513.89</v>
      </c>
    </row>
    <row r="13" spans="1:6" ht="17.25" customHeight="1">
      <c r="A13" s="123"/>
      <c r="B13" s="126"/>
      <c r="C13" s="107" t="s">
        <v>73</v>
      </c>
      <c r="D13" s="126">
        <v>40.08</v>
      </c>
      <c r="E13" s="110" t="s">
        <v>59</v>
      </c>
      <c r="F13" s="130"/>
    </row>
    <row r="14" spans="1:6" ht="17.25" customHeight="1">
      <c r="A14" s="123"/>
      <c r="B14" s="126"/>
      <c r="C14" s="107" t="s">
        <v>75</v>
      </c>
      <c r="D14" s="126"/>
      <c r="E14" s="110" t="s">
        <v>62</v>
      </c>
      <c r="F14" s="130"/>
    </row>
    <row r="15" spans="1:6" ht="17.25" customHeight="1">
      <c r="A15" s="160"/>
      <c r="B15" s="126"/>
      <c r="C15" s="107" t="s">
        <v>77</v>
      </c>
      <c r="D15" s="126"/>
      <c r="E15" s="110" t="s">
        <v>78</v>
      </c>
      <c r="F15" s="130"/>
    </row>
    <row r="16" spans="1:6" ht="17.25" customHeight="1">
      <c r="A16" s="160"/>
      <c r="B16" s="126"/>
      <c r="C16" s="107" t="s">
        <v>80</v>
      </c>
      <c r="D16" s="126"/>
      <c r="E16" s="110" t="s">
        <v>81</v>
      </c>
      <c r="F16" s="130"/>
    </row>
    <row r="17" spans="1:6" ht="17.25" customHeight="1">
      <c r="A17" s="160"/>
      <c r="B17" s="126"/>
      <c r="C17" s="107" t="s">
        <v>83</v>
      </c>
      <c r="D17" s="126"/>
      <c r="E17" s="110" t="s">
        <v>84</v>
      </c>
      <c r="F17" s="130"/>
    </row>
    <row r="18" spans="1:6" ht="17.25" customHeight="1">
      <c r="A18" s="160"/>
      <c r="B18" s="124"/>
      <c r="C18" s="107" t="s">
        <v>85</v>
      </c>
      <c r="D18" s="126">
        <v>60</v>
      </c>
      <c r="E18" s="110" t="s">
        <v>86</v>
      </c>
      <c r="F18" s="130">
        <v>2513.89</v>
      </c>
    </row>
    <row r="19" spans="1:6" ht="17.25" customHeight="1">
      <c r="A19" s="131"/>
      <c r="B19" s="132"/>
      <c r="C19" s="107" t="s">
        <v>87</v>
      </c>
      <c r="D19" s="126">
        <v>2820.89</v>
      </c>
      <c r="E19" s="110" t="s">
        <v>88</v>
      </c>
      <c r="F19" s="126"/>
    </row>
    <row r="20" spans="1:6" ht="17.25" customHeight="1">
      <c r="A20" s="131"/>
      <c r="B20" s="124"/>
      <c r="C20" s="107" t="s">
        <v>89</v>
      </c>
      <c r="D20" s="126">
        <v>415.6</v>
      </c>
      <c r="E20" s="110" t="s">
        <v>90</v>
      </c>
      <c r="F20" s="126"/>
    </row>
    <row r="21" spans="1:6" ht="17.25" customHeight="1">
      <c r="A21" s="85"/>
      <c r="B21" s="124"/>
      <c r="C21" s="107" t="s">
        <v>91</v>
      </c>
      <c r="D21" s="126"/>
      <c r="E21" s="110" t="s">
        <v>92</v>
      </c>
      <c r="F21" s="126"/>
    </row>
    <row r="22" spans="1:6" ht="17.25" customHeight="1">
      <c r="A22" s="86"/>
      <c r="B22" s="124"/>
      <c r="C22" s="107" t="s">
        <v>93</v>
      </c>
      <c r="D22" s="126"/>
      <c r="E22" s="161" t="s">
        <v>94</v>
      </c>
      <c r="F22" s="126"/>
    </row>
    <row r="23" spans="1:6" ht="17.25" customHeight="1">
      <c r="A23" s="162"/>
      <c r="B23" s="124"/>
      <c r="C23" s="107" t="s">
        <v>95</v>
      </c>
      <c r="D23" s="126"/>
      <c r="E23" s="133" t="s">
        <v>96</v>
      </c>
      <c r="F23" s="126"/>
    </row>
    <row r="24" spans="1:6" ht="17.25" customHeight="1">
      <c r="A24" s="162"/>
      <c r="B24" s="124"/>
      <c r="C24" s="107" t="s">
        <v>97</v>
      </c>
      <c r="D24" s="126"/>
      <c r="E24" s="133" t="s">
        <v>98</v>
      </c>
      <c r="F24" s="126"/>
    </row>
    <row r="25" spans="1:7" ht="17.25" customHeight="1">
      <c r="A25" s="162"/>
      <c r="B25" s="124"/>
      <c r="C25" s="107" t="s">
        <v>99</v>
      </c>
      <c r="D25" s="126"/>
      <c r="E25" s="133" t="s">
        <v>100</v>
      </c>
      <c r="F25" s="126"/>
      <c r="G25" s="70"/>
    </row>
    <row r="26" spans="1:8" ht="17.25" customHeight="1">
      <c r="A26" s="162"/>
      <c r="B26" s="124"/>
      <c r="C26" s="107" t="s">
        <v>101</v>
      </c>
      <c r="D26" s="126"/>
      <c r="E26" s="129"/>
      <c r="F26" s="126"/>
      <c r="G26" s="70"/>
      <c r="H26" s="70"/>
    </row>
    <row r="27" spans="1:8" ht="17.25" customHeight="1">
      <c r="A27" s="86"/>
      <c r="B27" s="132"/>
      <c r="C27" s="107" t="s">
        <v>102</v>
      </c>
      <c r="D27" s="126"/>
      <c r="E27" s="129"/>
      <c r="F27" s="126"/>
      <c r="G27" s="70"/>
      <c r="H27" s="70"/>
    </row>
    <row r="28" spans="1:8" ht="17.25" customHeight="1">
      <c r="A28" s="162"/>
      <c r="B28" s="124"/>
      <c r="C28" s="107" t="s">
        <v>103</v>
      </c>
      <c r="D28" s="126"/>
      <c r="E28" s="129"/>
      <c r="F28" s="126"/>
      <c r="G28" s="70"/>
      <c r="H28" s="70"/>
    </row>
    <row r="29" spans="1:8" ht="17.25" customHeight="1">
      <c r="A29" s="86"/>
      <c r="B29" s="132"/>
      <c r="C29" s="107" t="s">
        <v>104</v>
      </c>
      <c r="D29" s="126"/>
      <c r="E29" s="129"/>
      <c r="F29" s="126"/>
      <c r="G29" s="70"/>
      <c r="H29" s="70"/>
    </row>
    <row r="30" spans="1:7" ht="17.25" customHeight="1">
      <c r="A30" s="86"/>
      <c r="B30" s="124"/>
      <c r="C30" s="107" t="s">
        <v>105</v>
      </c>
      <c r="D30" s="126"/>
      <c r="E30" s="129"/>
      <c r="F30" s="126"/>
      <c r="G30" s="70"/>
    </row>
    <row r="31" spans="1:6" ht="17.25" customHeight="1">
      <c r="A31" s="86"/>
      <c r="B31" s="124"/>
      <c r="C31" s="107" t="s">
        <v>106</v>
      </c>
      <c r="D31" s="126"/>
      <c r="E31" s="129"/>
      <c r="F31" s="126"/>
    </row>
    <row r="32" spans="1:6" ht="17.25" customHeight="1">
      <c r="A32" s="86"/>
      <c r="B32" s="124"/>
      <c r="C32" s="107" t="s">
        <v>107</v>
      </c>
      <c r="D32" s="126"/>
      <c r="E32" s="129"/>
      <c r="F32" s="126"/>
    </row>
    <row r="33" spans="1:8" ht="17.25" customHeight="1">
      <c r="A33" s="86"/>
      <c r="B33" s="124"/>
      <c r="C33" s="107" t="s">
        <v>108</v>
      </c>
      <c r="D33" s="126"/>
      <c r="E33" s="129"/>
      <c r="F33" s="126"/>
      <c r="G33" s="70"/>
      <c r="H33" s="70"/>
    </row>
    <row r="34" spans="1:6" ht="17.25" customHeight="1">
      <c r="A34" s="85"/>
      <c r="B34" s="124"/>
      <c r="C34" s="107" t="s">
        <v>109</v>
      </c>
      <c r="D34" s="126"/>
      <c r="E34" s="129"/>
      <c r="F34" s="126"/>
    </row>
    <row r="35" spans="1:6" ht="17.25" customHeight="1">
      <c r="A35" s="86"/>
      <c r="B35" s="124"/>
      <c r="C35" s="125"/>
      <c r="D35" s="134"/>
      <c r="E35" s="123"/>
      <c r="F35" s="163"/>
    </row>
    <row r="36" spans="1:6" ht="17.25" customHeight="1">
      <c r="A36" s="122" t="s">
        <v>110</v>
      </c>
      <c r="B36" s="136">
        <f>B6</f>
        <v>3955.54</v>
      </c>
      <c r="C36" s="122" t="s">
        <v>111</v>
      </c>
      <c r="D36" s="137">
        <f>D6</f>
        <v>3955.54</v>
      </c>
      <c r="E36" s="122" t="s">
        <v>111</v>
      </c>
      <c r="F36" s="138">
        <f>SUM(F6)</f>
        <v>3955.54</v>
      </c>
    </row>
    <row r="37" spans="1:6" ht="17.25" customHeight="1">
      <c r="A37" s="107" t="s">
        <v>116</v>
      </c>
      <c r="B37" s="164">
        <f>B38+B39</f>
        <v>0</v>
      </c>
      <c r="C37" s="160" t="s">
        <v>113</v>
      </c>
      <c r="D37" s="134">
        <f>SUM(B41)-SUM(D36)</f>
        <v>0</v>
      </c>
      <c r="E37" s="160" t="s">
        <v>113</v>
      </c>
      <c r="F37" s="163">
        <f>D37</f>
        <v>0</v>
      </c>
    </row>
    <row r="38" spans="1:6" ht="17.25" customHeight="1">
      <c r="A38" s="107" t="s">
        <v>117</v>
      </c>
      <c r="B38" s="124"/>
      <c r="C38" s="131"/>
      <c r="D38" s="126"/>
      <c r="E38" s="131"/>
      <c r="F38" s="126"/>
    </row>
    <row r="39" spans="1:6" ht="17.25" customHeight="1">
      <c r="A39" s="107" t="s">
        <v>146</v>
      </c>
      <c r="B39" s="124"/>
      <c r="C39" s="165"/>
      <c r="D39" s="166"/>
      <c r="E39" s="86"/>
      <c r="F39" s="134"/>
    </row>
    <row r="40" spans="1:6" ht="17.25" customHeight="1">
      <c r="A40" s="86"/>
      <c r="B40" s="124"/>
      <c r="C40" s="85"/>
      <c r="D40" s="166"/>
      <c r="E40" s="85"/>
      <c r="F40" s="166"/>
    </row>
    <row r="41" spans="1:6" ht="17.25" customHeight="1">
      <c r="A41" s="121" t="s">
        <v>119</v>
      </c>
      <c r="B41" s="136">
        <f>B36+B37</f>
        <v>3955.54</v>
      </c>
      <c r="C41" s="167" t="s">
        <v>120</v>
      </c>
      <c r="D41" s="137">
        <f>D37+D36</f>
        <v>3955.54</v>
      </c>
      <c r="E41" s="121" t="s">
        <v>120</v>
      </c>
      <c r="F41" s="127">
        <f>F36+F37</f>
        <v>3955.54</v>
      </c>
    </row>
    <row r="42" spans="4:6" ht="12.75" customHeight="1">
      <c r="D42" s="70"/>
      <c r="F42" s="70"/>
    </row>
    <row r="43" spans="4:6" ht="12.75" customHeight="1">
      <c r="D43" s="70"/>
      <c r="F43" s="70"/>
    </row>
    <row r="44" spans="4:6" ht="12.75" customHeight="1">
      <c r="D44" s="70"/>
      <c r="F44" s="70"/>
    </row>
    <row r="45" spans="4:6" ht="12.75" customHeight="1">
      <c r="D45" s="70"/>
      <c r="F45" s="70"/>
    </row>
    <row r="46" spans="4:6" ht="12.75" customHeight="1">
      <c r="D46" s="70"/>
      <c r="F46" s="70"/>
    </row>
    <row r="47" spans="4:6" ht="12.75" customHeight="1">
      <c r="D47" s="70"/>
      <c r="F47" s="70"/>
    </row>
    <row r="48" spans="4:6" ht="12.75" customHeight="1">
      <c r="D48" s="70"/>
      <c r="F48" s="70"/>
    </row>
    <row r="49" spans="4:6" ht="12.75" customHeight="1">
      <c r="D49" s="70"/>
      <c r="F49" s="70"/>
    </row>
    <row r="50" spans="4:6" ht="12.75" customHeight="1">
      <c r="D50" s="70"/>
      <c r="F50" s="70"/>
    </row>
    <row r="51" spans="4:6" ht="12.75" customHeight="1">
      <c r="D51" s="70"/>
      <c r="F51" s="70"/>
    </row>
    <row r="52" spans="4:6" ht="12.75" customHeight="1">
      <c r="D52" s="70"/>
      <c r="F52" s="70"/>
    </row>
    <row r="53" spans="4:6" ht="12.75" customHeight="1">
      <c r="D53" s="70"/>
      <c r="F53" s="70"/>
    </row>
    <row r="54" spans="4:6" ht="12.75" customHeight="1">
      <c r="D54" s="70"/>
      <c r="F54" s="70"/>
    </row>
    <row r="55" ht="12.75" customHeight="1">
      <c r="F55" s="70"/>
    </row>
    <row r="56" ht="12.75" customHeight="1">
      <c r="F56" s="70"/>
    </row>
    <row r="57" ht="12.75" customHeight="1">
      <c r="F57" s="70"/>
    </row>
    <row r="58" ht="12.75" customHeight="1">
      <c r="F58" s="70"/>
    </row>
    <row r="59" ht="12.75" customHeight="1">
      <c r="F59" s="70"/>
    </row>
    <row r="60" ht="12.75" customHeight="1">
      <c r="F60" s="70"/>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tabSelected="1" workbookViewId="0" topLeftCell="A1">
      <selection activeCell="D11" sqref="D11"/>
    </sheetView>
  </sheetViews>
  <sheetFormatPr defaultColWidth="9.16015625" defaultRowHeight="12.75" customHeight="1"/>
  <cols>
    <col min="1" max="1" width="16.16015625" style="0" customWidth="1"/>
    <col min="2" max="2" width="36" style="0" customWidth="1"/>
    <col min="3" max="5" width="21.33203125" style="0" customWidth="1"/>
    <col min="6" max="6" width="19.33203125" style="0" customWidth="1"/>
    <col min="7" max="7" width="21.33203125" style="0" customWidth="1"/>
  </cols>
  <sheetData>
    <row r="1" ht="30" customHeight="1">
      <c r="A1" s="70" t="s">
        <v>19</v>
      </c>
    </row>
    <row r="2" spans="1:7" ht="28.5" customHeight="1">
      <c r="A2" s="92" t="s">
        <v>20</v>
      </c>
      <c r="B2" s="92"/>
      <c r="C2" s="92"/>
      <c r="D2" s="92"/>
      <c r="E2" s="92"/>
      <c r="F2" s="92"/>
      <c r="G2" s="92"/>
    </row>
    <row r="3" ht="22.5" customHeight="1">
      <c r="G3" s="15" t="s">
        <v>46</v>
      </c>
    </row>
    <row r="4" spans="1:7" ht="23.25" customHeight="1">
      <c r="A4" s="94" t="s">
        <v>147</v>
      </c>
      <c r="B4" s="94" t="s">
        <v>148</v>
      </c>
      <c r="C4" s="94" t="s">
        <v>126</v>
      </c>
      <c r="D4" s="94" t="s">
        <v>149</v>
      </c>
      <c r="E4" s="94" t="s">
        <v>150</v>
      </c>
      <c r="F4" s="94" t="s">
        <v>151</v>
      </c>
      <c r="G4" s="94" t="s">
        <v>152</v>
      </c>
    </row>
    <row r="5" spans="1:7" ht="23.25" customHeight="1">
      <c r="A5" s="94" t="s">
        <v>136</v>
      </c>
      <c r="B5" s="94" t="s">
        <v>136</v>
      </c>
      <c r="C5" s="94">
        <v>1</v>
      </c>
      <c r="D5" s="94">
        <v>2</v>
      </c>
      <c r="E5" s="94">
        <v>3</v>
      </c>
      <c r="F5" s="94">
        <v>4</v>
      </c>
      <c r="G5" s="94" t="s">
        <v>136</v>
      </c>
    </row>
    <row r="6" spans="1:7" ht="23.25" customHeight="1">
      <c r="A6" s="94">
        <v>20103</v>
      </c>
      <c r="B6" s="152" t="s">
        <v>153</v>
      </c>
      <c r="C6" s="94">
        <f>SUM(D6:F6)</f>
        <v>618.97</v>
      </c>
      <c r="D6" s="94">
        <v>404.15</v>
      </c>
      <c r="E6" s="94">
        <v>114.96</v>
      </c>
      <c r="F6" s="94">
        <v>99.86</v>
      </c>
      <c r="G6" s="94"/>
    </row>
    <row r="7" spans="1:7" ht="23.25" customHeight="1">
      <c r="A7" s="94">
        <v>20704</v>
      </c>
      <c r="B7" s="152" t="s">
        <v>154</v>
      </c>
      <c r="C7" s="94">
        <f>D7+E7</f>
        <v>40.08</v>
      </c>
      <c r="D7" s="94">
        <v>34.6</v>
      </c>
      <c r="E7" s="94">
        <v>5.48</v>
      </c>
      <c r="F7" s="94"/>
      <c r="G7" s="94"/>
    </row>
    <row r="8" spans="1:7" ht="23.25" customHeight="1">
      <c r="A8" s="94">
        <v>21205</v>
      </c>
      <c r="B8" s="110" t="s">
        <v>155</v>
      </c>
      <c r="C8" s="94">
        <v>60</v>
      </c>
      <c r="D8" s="94"/>
      <c r="E8" s="94"/>
      <c r="F8" s="94">
        <v>60</v>
      </c>
      <c r="G8" s="94"/>
    </row>
    <row r="9" spans="1:7" ht="23.25" customHeight="1">
      <c r="A9" s="94">
        <v>21301</v>
      </c>
      <c r="B9" s="153" t="s">
        <v>156</v>
      </c>
      <c r="C9" s="94">
        <v>2820.89</v>
      </c>
      <c r="D9" s="94"/>
      <c r="E9" s="94"/>
      <c r="F9" s="94">
        <v>2820.89</v>
      </c>
      <c r="G9" s="94"/>
    </row>
    <row r="10" spans="1:7" ht="23.25" customHeight="1">
      <c r="A10" s="94">
        <v>21401</v>
      </c>
      <c r="B10" s="153" t="s">
        <v>157</v>
      </c>
      <c r="C10" s="94">
        <v>415.6</v>
      </c>
      <c r="E10" s="94"/>
      <c r="F10" s="94">
        <v>415.6</v>
      </c>
      <c r="G10" s="94"/>
    </row>
    <row r="11" spans="1:7" ht="23.25" customHeight="1">
      <c r="A11" s="94"/>
      <c r="B11" s="94"/>
      <c r="C11" s="94"/>
      <c r="D11" s="94"/>
      <c r="E11" s="94"/>
      <c r="F11" s="94"/>
      <c r="G11" s="94"/>
    </row>
    <row r="12" spans="1:3" ht="12.75" customHeight="1">
      <c r="A12" s="70"/>
      <c r="C12" s="70"/>
    </row>
    <row r="13" spans="1:3" ht="12.75" customHeight="1">
      <c r="A13" s="70"/>
      <c r="C13" s="70"/>
    </row>
    <row r="14" spans="1:2" ht="12.75" customHeight="1">
      <c r="A14" s="70"/>
      <c r="B14" s="70"/>
    </row>
    <row r="15" ht="12.75" customHeight="1">
      <c r="B15" s="70"/>
    </row>
    <row r="16" ht="12.75" customHeight="1">
      <c r="B16" s="70"/>
    </row>
    <row r="17" ht="12.75" customHeight="1">
      <c r="B17" s="70"/>
    </row>
    <row r="18" ht="12.75" customHeight="1">
      <c r="B18" s="7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E19" sqref="E19"/>
    </sheetView>
  </sheetViews>
  <sheetFormatPr defaultColWidth="9.16015625" defaultRowHeight="12.75" customHeight="1"/>
  <cols>
    <col min="1" max="1" width="10.83203125" style="0" customWidth="1"/>
    <col min="2" max="2" width="31.16015625" style="0" customWidth="1"/>
    <col min="3" max="3" width="16" style="0" customWidth="1"/>
    <col min="4" max="4" width="15.66015625" style="0" customWidth="1"/>
    <col min="5" max="5" width="17.5" style="0" customWidth="1"/>
    <col min="6" max="6" width="17" style="0" customWidth="1"/>
    <col min="7" max="7" width="18.66015625" style="0" customWidth="1"/>
  </cols>
  <sheetData>
    <row r="1" ht="30" customHeight="1">
      <c r="A1" s="70" t="s">
        <v>21</v>
      </c>
    </row>
    <row r="2" spans="1:6" ht="28.5" customHeight="1">
      <c r="A2" s="92" t="s">
        <v>22</v>
      </c>
      <c r="B2" s="92"/>
      <c r="C2" s="92"/>
      <c r="D2" s="92"/>
      <c r="E2" s="92"/>
      <c r="F2" s="92"/>
    </row>
    <row r="3" ht="22.5" customHeight="1">
      <c r="F3" s="15" t="s">
        <v>46</v>
      </c>
    </row>
    <row r="4" spans="1:7" ht="22.5" customHeight="1">
      <c r="A4" s="94" t="s">
        <v>158</v>
      </c>
      <c r="B4" s="94" t="s">
        <v>159</v>
      </c>
      <c r="C4" s="94" t="s">
        <v>126</v>
      </c>
      <c r="D4" s="94" t="s">
        <v>149</v>
      </c>
      <c r="E4" s="94" t="s">
        <v>150</v>
      </c>
      <c r="F4" s="94" t="s">
        <v>151</v>
      </c>
      <c r="G4" s="154" t="s">
        <v>152</v>
      </c>
    </row>
    <row r="5" spans="1:7" ht="15.75" customHeight="1">
      <c r="A5" s="81" t="s">
        <v>136</v>
      </c>
      <c r="B5" s="81" t="s">
        <v>136</v>
      </c>
      <c r="C5" s="81">
        <v>1</v>
      </c>
      <c r="D5" s="81">
        <v>2</v>
      </c>
      <c r="E5" s="81">
        <v>3</v>
      </c>
      <c r="F5" s="81">
        <v>4</v>
      </c>
      <c r="G5" s="86"/>
    </row>
    <row r="6" spans="1:7" ht="12.75" customHeight="1">
      <c r="A6" s="139"/>
      <c r="B6" s="101" t="s">
        <v>126</v>
      </c>
      <c r="C6" s="127">
        <f>SUM(D6:F6)</f>
        <v>3955.54</v>
      </c>
      <c r="D6" s="155">
        <f>D7+D35</f>
        <v>438.75</v>
      </c>
      <c r="E6" s="155">
        <f>E17</f>
        <v>120.44</v>
      </c>
      <c r="F6" s="130">
        <f>F17+F38</f>
        <v>3396.35</v>
      </c>
      <c r="G6" s="86"/>
    </row>
    <row r="7" spans="1:7" ht="12.75" customHeight="1">
      <c r="A7" s="141" t="s">
        <v>160</v>
      </c>
      <c r="B7" s="142" t="s">
        <v>161</v>
      </c>
      <c r="C7" s="126">
        <v>406.62</v>
      </c>
      <c r="D7" s="126">
        <v>406.62</v>
      </c>
      <c r="E7" s="126"/>
      <c r="F7" s="126"/>
      <c r="G7" s="86"/>
    </row>
    <row r="8" spans="1:7" ht="12.75" customHeight="1">
      <c r="A8" s="143" t="s">
        <v>162</v>
      </c>
      <c r="B8" s="144" t="s">
        <v>163</v>
      </c>
      <c r="C8" s="126">
        <v>187.58</v>
      </c>
      <c r="D8" s="126">
        <v>187.58</v>
      </c>
      <c r="E8" s="126"/>
      <c r="F8" s="126"/>
      <c r="G8" s="86"/>
    </row>
    <row r="9" spans="1:7" ht="12.75" customHeight="1">
      <c r="A9" s="143" t="s">
        <v>164</v>
      </c>
      <c r="B9" s="144" t="s">
        <v>165</v>
      </c>
      <c r="C9" s="126">
        <v>58.1</v>
      </c>
      <c r="D9" s="126">
        <v>58.1</v>
      </c>
      <c r="E9" s="126"/>
      <c r="F9" s="126"/>
      <c r="G9" s="86"/>
    </row>
    <row r="10" spans="1:7" ht="12.75" customHeight="1">
      <c r="A10" s="143" t="s">
        <v>166</v>
      </c>
      <c r="B10" s="144" t="s">
        <v>167</v>
      </c>
      <c r="C10" s="126">
        <v>10.36</v>
      </c>
      <c r="D10" s="126">
        <v>10.36</v>
      </c>
      <c r="E10" s="126"/>
      <c r="F10" s="126"/>
      <c r="G10" s="86"/>
    </row>
    <row r="11" spans="1:7" ht="12.75" customHeight="1">
      <c r="A11" s="143" t="s">
        <v>168</v>
      </c>
      <c r="B11" s="144" t="s">
        <v>169</v>
      </c>
      <c r="C11" s="126">
        <v>35.58</v>
      </c>
      <c r="D11" s="126">
        <v>35.58</v>
      </c>
      <c r="E11" s="126"/>
      <c r="F11" s="126"/>
      <c r="G11" s="86"/>
    </row>
    <row r="12" spans="1:7" ht="12.75" customHeight="1">
      <c r="A12" s="143" t="s">
        <v>170</v>
      </c>
      <c r="B12" s="144" t="s">
        <v>171</v>
      </c>
      <c r="C12" s="126">
        <v>52.07</v>
      </c>
      <c r="D12" s="126">
        <v>52.07</v>
      </c>
      <c r="E12" s="126"/>
      <c r="F12" s="126"/>
      <c r="G12" s="86"/>
    </row>
    <row r="13" spans="1:7" ht="12.75" customHeight="1">
      <c r="A13" s="143" t="s">
        <v>172</v>
      </c>
      <c r="B13" s="144" t="s">
        <v>173</v>
      </c>
      <c r="C13" s="126">
        <v>20.83</v>
      </c>
      <c r="D13" s="126">
        <v>20.83</v>
      </c>
      <c r="E13" s="126"/>
      <c r="F13" s="126"/>
      <c r="G13" s="86"/>
    </row>
    <row r="14" spans="1:7" ht="12.75" customHeight="1">
      <c r="A14" s="143" t="s">
        <v>174</v>
      </c>
      <c r="B14" s="141" t="s">
        <v>175</v>
      </c>
      <c r="C14" s="126">
        <v>1.97</v>
      </c>
      <c r="D14" s="126">
        <v>1.97</v>
      </c>
      <c r="E14" s="126"/>
      <c r="F14" s="126"/>
      <c r="G14" s="86"/>
    </row>
    <row r="15" spans="1:7" ht="12.75" customHeight="1">
      <c r="A15" s="143" t="s">
        <v>176</v>
      </c>
      <c r="B15" s="144" t="s">
        <v>177</v>
      </c>
      <c r="C15" s="126">
        <v>33.59</v>
      </c>
      <c r="D15" s="126">
        <v>33.59</v>
      </c>
      <c r="E15" s="126"/>
      <c r="F15" s="126"/>
      <c r="G15" s="86"/>
    </row>
    <row r="16" spans="1:7" ht="12.75" customHeight="1">
      <c r="A16" s="143" t="s">
        <v>178</v>
      </c>
      <c r="B16" s="142" t="s">
        <v>179</v>
      </c>
      <c r="C16" s="126">
        <v>6.54</v>
      </c>
      <c r="D16" s="126">
        <v>6.54</v>
      </c>
      <c r="E16" s="126"/>
      <c r="F16" s="126"/>
      <c r="G16" s="86"/>
    </row>
    <row r="17" spans="1:7" ht="12.75" customHeight="1">
      <c r="A17" s="141" t="s">
        <v>180</v>
      </c>
      <c r="B17" s="141" t="s">
        <v>181</v>
      </c>
      <c r="C17" s="126">
        <f>D17+E17+F17</f>
        <v>1002.9000000000001</v>
      </c>
      <c r="D17" s="126"/>
      <c r="E17" s="126">
        <v>120.44</v>
      </c>
      <c r="F17" s="126">
        <v>882.46</v>
      </c>
      <c r="G17" s="86"/>
    </row>
    <row r="18" spans="1:7" ht="12.75" customHeight="1">
      <c r="A18" s="141" t="s">
        <v>182</v>
      </c>
      <c r="B18" s="141" t="s">
        <v>183</v>
      </c>
      <c r="C18" s="126">
        <f aca="true" t="shared" si="0" ref="C18:C37">D18+E18+F18</f>
        <v>79.9</v>
      </c>
      <c r="D18" s="145"/>
      <c r="E18" s="145">
        <v>17.9</v>
      </c>
      <c r="F18" s="126">
        <v>62</v>
      </c>
      <c r="G18" s="86" t="s">
        <v>184</v>
      </c>
    </row>
    <row r="19" spans="1:7" ht="12.75" customHeight="1">
      <c r="A19" s="141" t="s">
        <v>185</v>
      </c>
      <c r="B19" s="141" t="s">
        <v>186</v>
      </c>
      <c r="C19" s="126">
        <f t="shared" si="0"/>
        <v>11.41</v>
      </c>
      <c r="D19" s="145"/>
      <c r="E19" s="145">
        <v>1.2</v>
      </c>
      <c r="F19" s="126">
        <v>10.21</v>
      </c>
      <c r="G19" s="86"/>
    </row>
    <row r="20" spans="1:7" ht="12.75" customHeight="1">
      <c r="A20" s="141" t="s">
        <v>187</v>
      </c>
      <c r="B20" s="141" t="s">
        <v>188</v>
      </c>
      <c r="C20" s="126">
        <f t="shared" si="0"/>
        <v>1.29</v>
      </c>
      <c r="D20" s="145"/>
      <c r="E20" s="145">
        <v>1.29</v>
      </c>
      <c r="F20" s="126"/>
      <c r="G20" s="86"/>
    </row>
    <row r="21" spans="1:7" ht="12.75" customHeight="1">
      <c r="A21" s="139" t="s">
        <v>189</v>
      </c>
      <c r="B21" s="139" t="s">
        <v>190</v>
      </c>
      <c r="C21" s="126">
        <f t="shared" si="0"/>
        <v>3.01</v>
      </c>
      <c r="D21" s="145"/>
      <c r="E21" s="145">
        <v>3.01</v>
      </c>
      <c r="F21" s="126"/>
      <c r="G21" s="86"/>
    </row>
    <row r="22" spans="1:7" ht="12.75" customHeight="1">
      <c r="A22" s="141" t="s">
        <v>191</v>
      </c>
      <c r="B22" s="141" t="s">
        <v>192</v>
      </c>
      <c r="C22" s="126">
        <f t="shared" si="0"/>
        <v>2.58</v>
      </c>
      <c r="D22" s="145"/>
      <c r="E22" s="145">
        <v>2.58</v>
      </c>
      <c r="F22" s="126"/>
      <c r="G22" s="86"/>
    </row>
    <row r="23" spans="1:7" ht="12.75" customHeight="1">
      <c r="A23" s="141" t="s">
        <v>193</v>
      </c>
      <c r="B23" s="141" t="s">
        <v>194</v>
      </c>
      <c r="C23" s="126">
        <f t="shared" si="0"/>
        <v>4.3</v>
      </c>
      <c r="D23" s="145"/>
      <c r="E23" s="145">
        <v>4.3</v>
      </c>
      <c r="F23" s="126"/>
      <c r="G23" s="86"/>
    </row>
    <row r="24" spans="1:7" ht="12.75" customHeight="1">
      <c r="A24" s="139" t="s">
        <v>195</v>
      </c>
      <c r="B24" s="141" t="s">
        <v>196</v>
      </c>
      <c r="C24" s="126">
        <f t="shared" si="0"/>
        <v>18.06</v>
      </c>
      <c r="D24" s="145"/>
      <c r="E24" s="145">
        <v>18.06</v>
      </c>
      <c r="F24" s="126"/>
      <c r="G24" s="86"/>
    </row>
    <row r="25" spans="1:7" ht="12.75" customHeight="1">
      <c r="A25" s="139" t="s">
        <v>176</v>
      </c>
      <c r="B25" s="141" t="s">
        <v>197</v>
      </c>
      <c r="C25" s="126">
        <f t="shared" si="0"/>
        <v>131.89</v>
      </c>
      <c r="D25" s="145"/>
      <c r="E25" s="145">
        <v>1.29</v>
      </c>
      <c r="F25" s="126">
        <v>130.6</v>
      </c>
      <c r="G25" s="86" t="s">
        <v>198</v>
      </c>
    </row>
    <row r="26" spans="1:7" ht="12.75" customHeight="1">
      <c r="A26" s="139" t="s">
        <v>199</v>
      </c>
      <c r="B26" s="141" t="s">
        <v>200</v>
      </c>
      <c r="C26" s="126">
        <f t="shared" si="0"/>
        <v>10</v>
      </c>
      <c r="D26" s="145"/>
      <c r="E26" s="145"/>
      <c r="F26" s="126">
        <v>10</v>
      </c>
      <c r="G26" s="86"/>
    </row>
    <row r="27" spans="1:7" ht="12.75" customHeight="1">
      <c r="A27" s="141" t="s">
        <v>201</v>
      </c>
      <c r="B27" s="141" t="s">
        <v>202</v>
      </c>
      <c r="C27" s="126">
        <f t="shared" si="0"/>
        <v>2.67</v>
      </c>
      <c r="D27" s="145"/>
      <c r="E27" s="145">
        <v>2.67</v>
      </c>
      <c r="F27" s="126"/>
      <c r="G27" s="86"/>
    </row>
    <row r="28" spans="1:7" ht="12.75" customHeight="1">
      <c r="A28" s="141" t="s">
        <v>203</v>
      </c>
      <c r="B28" s="141" t="s">
        <v>204</v>
      </c>
      <c r="C28" s="126">
        <f t="shared" si="0"/>
        <v>2.15</v>
      </c>
      <c r="D28" s="145"/>
      <c r="E28" s="145">
        <v>2.15</v>
      </c>
      <c r="F28" s="126"/>
      <c r="G28" s="86"/>
    </row>
    <row r="29" spans="1:7" ht="12.75" customHeight="1">
      <c r="A29" s="141" t="s">
        <v>205</v>
      </c>
      <c r="B29" s="141" t="s">
        <v>206</v>
      </c>
      <c r="C29" s="126">
        <f t="shared" si="0"/>
        <v>10.5</v>
      </c>
      <c r="D29" s="86"/>
      <c r="E29" s="86">
        <v>10.5</v>
      </c>
      <c r="F29" s="126"/>
      <c r="G29" s="86"/>
    </row>
    <row r="30" spans="1:7" ht="12.75" customHeight="1">
      <c r="A30" s="141" t="s">
        <v>207</v>
      </c>
      <c r="B30" s="141" t="s">
        <v>208</v>
      </c>
      <c r="C30" s="126">
        <f t="shared" si="0"/>
        <v>96.55</v>
      </c>
      <c r="D30" s="86"/>
      <c r="E30" s="86"/>
      <c r="F30" s="126">
        <v>96.55</v>
      </c>
      <c r="G30" s="86"/>
    </row>
    <row r="31" spans="1:7" ht="12.75" customHeight="1">
      <c r="A31" s="141" t="s">
        <v>209</v>
      </c>
      <c r="B31" s="141" t="s">
        <v>210</v>
      </c>
      <c r="C31" s="126">
        <f t="shared" si="0"/>
        <v>4.78</v>
      </c>
      <c r="D31" s="145"/>
      <c r="E31" s="145">
        <v>4.78</v>
      </c>
      <c r="F31" s="126"/>
      <c r="G31" s="86"/>
    </row>
    <row r="32" spans="1:7" ht="12.75" customHeight="1">
      <c r="A32" s="139" t="s">
        <v>211</v>
      </c>
      <c r="B32" s="139" t="s">
        <v>212</v>
      </c>
      <c r="C32" s="126">
        <f t="shared" si="0"/>
        <v>8</v>
      </c>
      <c r="D32" s="145"/>
      <c r="E32" s="145">
        <v>8</v>
      </c>
      <c r="F32" s="126"/>
      <c r="G32" s="86"/>
    </row>
    <row r="33" spans="1:7" ht="12.75" customHeight="1">
      <c r="A33" s="147" t="s">
        <v>213</v>
      </c>
      <c r="B33" s="86" t="s">
        <v>214</v>
      </c>
      <c r="C33" s="126">
        <f t="shared" si="0"/>
        <v>10.86</v>
      </c>
      <c r="D33" s="145"/>
      <c r="E33" s="145">
        <v>10.86</v>
      </c>
      <c r="F33" s="86"/>
      <c r="G33" s="86"/>
    </row>
    <row r="34" spans="1:7" ht="12.75" customHeight="1">
      <c r="A34" s="148" t="s">
        <v>215</v>
      </c>
      <c r="B34" s="148" t="s">
        <v>216</v>
      </c>
      <c r="C34" s="126">
        <f t="shared" si="0"/>
        <v>604.95</v>
      </c>
      <c r="D34" s="149"/>
      <c r="E34" s="149">
        <v>31.85</v>
      </c>
      <c r="F34" s="86">
        <v>573.1</v>
      </c>
      <c r="G34" s="86"/>
    </row>
    <row r="35" spans="1:7" ht="12.75" customHeight="1">
      <c r="A35" s="150" t="s">
        <v>217</v>
      </c>
      <c r="B35" s="141" t="s">
        <v>218</v>
      </c>
      <c r="C35" s="126">
        <f t="shared" si="0"/>
        <v>32.13</v>
      </c>
      <c r="D35" s="86">
        <v>32.13</v>
      </c>
      <c r="E35" s="86"/>
      <c r="F35" s="86"/>
      <c r="G35" s="86"/>
    </row>
    <row r="36" spans="1:7" ht="12.75" customHeight="1">
      <c r="A36" s="150" t="s">
        <v>219</v>
      </c>
      <c r="B36" s="86" t="s">
        <v>220</v>
      </c>
      <c r="C36" s="126">
        <f t="shared" si="0"/>
        <v>21.3</v>
      </c>
      <c r="D36" s="86">
        <v>21.3</v>
      </c>
      <c r="E36" s="86"/>
      <c r="F36" s="86"/>
      <c r="G36" s="86"/>
    </row>
    <row r="37" spans="1:7" ht="12.75" customHeight="1">
      <c r="A37" s="151" t="s">
        <v>221</v>
      </c>
      <c r="B37" s="143" t="s">
        <v>222</v>
      </c>
      <c r="C37" s="126">
        <f t="shared" si="0"/>
        <v>10.83</v>
      </c>
      <c r="D37" s="86">
        <v>10.83</v>
      </c>
      <c r="E37" s="86"/>
      <c r="F37" s="86"/>
      <c r="G37" s="86"/>
    </row>
    <row r="38" spans="1:7" ht="12.75" customHeight="1">
      <c r="A38" s="151" t="s">
        <v>223</v>
      </c>
      <c r="B38" s="111" t="s">
        <v>224</v>
      </c>
      <c r="C38" s="86"/>
      <c r="D38" s="86"/>
      <c r="E38" s="86"/>
      <c r="F38" s="86">
        <v>2513.89</v>
      </c>
      <c r="G38" s="86"/>
    </row>
    <row r="39" spans="1:7" ht="12.75" customHeight="1">
      <c r="A39" s="151" t="s">
        <v>225</v>
      </c>
      <c r="B39" s="111" t="s">
        <v>226</v>
      </c>
      <c r="C39" s="86"/>
      <c r="D39" s="86"/>
      <c r="E39" s="86"/>
      <c r="F39" s="86">
        <v>2513.89</v>
      </c>
      <c r="G39" s="86"/>
    </row>
    <row r="40" spans="1:7" ht="12.75" customHeight="1">
      <c r="A40" s="86"/>
      <c r="B40" s="86"/>
      <c r="C40" s="86"/>
      <c r="D40" s="86"/>
      <c r="E40" s="86"/>
      <c r="F40" s="86"/>
      <c r="G40" s="86"/>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1" sqref="C11"/>
    </sheetView>
  </sheetViews>
  <sheetFormatPr defaultColWidth="9.16015625" defaultRowHeight="12.75" customHeight="1"/>
  <cols>
    <col min="1" max="1" width="21.33203125" style="0" customWidth="1"/>
    <col min="2" max="2" width="27.33203125" style="0" customWidth="1"/>
    <col min="3" max="6" width="21.33203125" style="0" customWidth="1"/>
  </cols>
  <sheetData>
    <row r="1" ht="30" customHeight="1">
      <c r="A1" s="70" t="s">
        <v>23</v>
      </c>
    </row>
    <row r="2" spans="1:6" ht="28.5" customHeight="1">
      <c r="A2" s="92" t="s">
        <v>227</v>
      </c>
      <c r="B2" s="92"/>
      <c r="C2" s="92"/>
      <c r="D2" s="92"/>
      <c r="E2" s="92"/>
      <c r="F2" s="92"/>
    </row>
    <row r="3" ht="22.5" customHeight="1">
      <c r="F3" s="15" t="s">
        <v>46</v>
      </c>
    </row>
    <row r="4" spans="1:6" ht="22.5" customHeight="1">
      <c r="A4" s="94" t="s">
        <v>147</v>
      </c>
      <c r="B4" s="94" t="s">
        <v>148</v>
      </c>
      <c r="C4" s="94" t="s">
        <v>126</v>
      </c>
      <c r="D4" s="94" t="s">
        <v>149</v>
      </c>
      <c r="E4" s="94" t="s">
        <v>150</v>
      </c>
      <c r="F4" s="94" t="s">
        <v>152</v>
      </c>
    </row>
    <row r="5" spans="1:6" ht="15.75" customHeight="1">
      <c r="A5" s="81" t="s">
        <v>136</v>
      </c>
      <c r="B5" s="81" t="s">
        <v>136</v>
      </c>
      <c r="C5" s="81">
        <v>1</v>
      </c>
      <c r="D5" s="81">
        <v>2</v>
      </c>
      <c r="E5" s="81">
        <v>3</v>
      </c>
      <c r="F5" s="81" t="s">
        <v>136</v>
      </c>
    </row>
    <row r="6" spans="1:6" ht="12.75" customHeight="1">
      <c r="A6" s="94">
        <v>20103</v>
      </c>
      <c r="B6" s="152" t="s">
        <v>153</v>
      </c>
      <c r="C6" s="94">
        <f>SUM(D6:F6)</f>
        <v>519.11</v>
      </c>
      <c r="D6" s="94">
        <v>404.15</v>
      </c>
      <c r="E6" s="94">
        <v>114.96</v>
      </c>
      <c r="F6" s="85"/>
    </row>
    <row r="7" spans="1:6" ht="12.75" customHeight="1">
      <c r="A7" s="94">
        <v>20704</v>
      </c>
      <c r="B7" s="152" t="s">
        <v>154</v>
      </c>
      <c r="C7" s="94">
        <f>D7+E7</f>
        <v>40.08</v>
      </c>
      <c r="D7" s="94">
        <v>34.6</v>
      </c>
      <c r="E7" s="94">
        <v>5.48</v>
      </c>
      <c r="F7" s="85"/>
    </row>
    <row r="8" spans="1:6" ht="12.75" customHeight="1">
      <c r="A8" s="94"/>
      <c r="B8" s="110"/>
      <c r="C8" s="94"/>
      <c r="D8" s="94"/>
      <c r="E8" s="94"/>
      <c r="F8" s="85"/>
    </row>
    <row r="9" spans="1:6" ht="12.75" customHeight="1">
      <c r="A9" s="94"/>
      <c r="B9" s="153"/>
      <c r="C9" s="94"/>
      <c r="D9" s="94"/>
      <c r="E9" s="94"/>
      <c r="F9" s="85"/>
    </row>
    <row r="10" spans="1:6" ht="12.75" customHeight="1">
      <c r="A10" s="94"/>
      <c r="B10" s="153"/>
      <c r="C10" s="94"/>
      <c r="E10" s="94"/>
      <c r="F10" s="85"/>
    </row>
    <row r="11" spans="1:6" ht="12.75" customHeight="1">
      <c r="A11" s="85"/>
      <c r="B11" s="85"/>
      <c r="C11" s="85"/>
      <c r="D11" s="86"/>
      <c r="E11" s="85"/>
      <c r="F11" s="85"/>
    </row>
    <row r="12" spans="1:6" ht="12.75" customHeight="1">
      <c r="A12" s="85"/>
      <c r="B12" s="85"/>
      <c r="C12" s="85"/>
      <c r="D12" s="85"/>
      <c r="E12" s="85"/>
      <c r="F12" s="85"/>
    </row>
    <row r="13" spans="1:6" ht="12.75" customHeight="1">
      <c r="A13" s="85"/>
      <c r="B13" s="86"/>
      <c r="C13" s="85"/>
      <c r="D13" s="86"/>
      <c r="E13" s="86"/>
      <c r="F13" s="86"/>
    </row>
    <row r="14" spans="1:3" ht="12.75" customHeight="1">
      <c r="A14" s="70"/>
      <c r="C14" s="70"/>
    </row>
    <row r="15" spans="1:2" ht="12.75" customHeight="1">
      <c r="A15" s="70"/>
      <c r="B15" s="70"/>
    </row>
    <row r="16" ht="12.75" customHeight="1">
      <c r="B16" s="70"/>
    </row>
    <row r="17" ht="12.75" customHeight="1">
      <c r="B17" s="70"/>
    </row>
    <row r="18" ht="12.75" customHeight="1">
      <c r="B18" s="70"/>
    </row>
    <row r="19" ht="12.75" customHeight="1">
      <c r="B19" s="7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lgb</cp:lastModifiedBy>
  <cp:lastPrinted>2018-06-07T08:36:30Z</cp:lastPrinted>
  <dcterms:created xsi:type="dcterms:W3CDTF">2018-01-09T01:56:11Z</dcterms:created>
  <dcterms:modified xsi:type="dcterms:W3CDTF">2018-07-12T02:07:12Z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