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'表10-部门综合预算专项业务经费支出表'!$A$1:$D$12</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<sst xmlns="http://schemas.openxmlformats.org/spreadsheetml/2006/main" count="951" uniqueCount="385">
  <si>
    <t>附件2</t>
  </si>
  <si>
    <t>2018年部门综合预算公开报表</t>
  </si>
  <si>
    <t xml:space="preserve">                部门名称：神木市安全生产监督管理局</t>
  </si>
  <si>
    <t xml:space="preserve">                保密审查情况：已审查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</si>
  <si>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</si>
  <si>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</si>
  <si>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</si>
  <si>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</si>
  <si>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</si>
  <si>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</si>
  <si>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</si>
  <si>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</si>
  <si>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</si>
  <si>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</si>
  <si>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</si>
  <si>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</si>
  <si>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</si>
  <si>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</si>
  <si>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</si>
  <si>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</si>
  <si>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</si>
  <si>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</si>
  <si>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</si>
  <si>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</si>
  <si>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</si>
  <si>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</si>
  <si>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</si>
  <si>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</si>
  <si>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</si>
  <si>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</si>
  <si>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未安排</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</si>
  <si>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</si>
  <si>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</si>
  <si>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</si>
  <si>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</si>
  <si>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</si>
  <si>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</si>
  <si>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</si>
  <si>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</si>
  <si>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全市未实施</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</si>
  <si>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</si>
  <si>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</si>
  <si>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</si>
  <si>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</si>
  <si>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</si>
  <si>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</si>
  <si>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</si>
  <si>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</si>
  <si>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</si>
  <si>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</si>
  <si>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</si>
  <si>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</si>
  <si>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</si>
  <si>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</si>
  <si>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</si>
  <si>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</si>
  <si>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</si>
  <si>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</si>
  <si>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</si>
  <si>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</si>
  <si>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</si>
  <si>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</si>
  <si>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</si>
  <si>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</si>
  <si>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</si>
  <si>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</si>
  <si>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</si>
  <si>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</si>
  <si>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</si>
  <si>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</si>
  <si>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</si>
  <si>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</si>
  <si>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</si>
  <si>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</si>
  <si>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</si>
  <si>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</si>
  <si>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</si>
  <si>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</si>
  <si>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</si>
  <si>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</si>
  <si>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</si>
  <si>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</si>
  <si>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</si>
  <si>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</si>
  <si>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</si>
  <si>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</si>
  <si>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</si>
  <si>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</si>
  <si>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</si>
  <si>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</si>
  <si>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</si>
  <si>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</si>
  <si>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</si>
  <si>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</si>
  <si>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</si>
  <si>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</si>
  <si>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</si>
  <si>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</si>
  <si>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</si>
  <si>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</si>
  <si>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</si>
  <si>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</si>
  <si>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</si>
  <si>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</si>
  <si>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</si>
  <si>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</si>
  <si>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</si>
  <si>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</si>
  <si>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</si>
  <si>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</si>
  <si>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</si>
  <si>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</si>
  <si>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</si>
  <si>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</si>
  <si>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</si>
  <si>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</si>
  <si>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</si>
  <si>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</si>
  <si>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</si>
  <si>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</si>
  <si>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</si>
  <si>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</si>
  <si>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</si>
  <si>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</si>
  <si>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</si>
  <si>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</si>
  <si>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</si>
  <si>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</si>
  <si>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</si>
  <si>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</si>
  <si>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</si>
  <si>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</si>
  <si>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</si>
  <si>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</si>
  <si>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</si>
  <si>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</si>
  <si>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</si>
  <si>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神木市安全生产监督管理局</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</si>
  <si>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</si>
  <si>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</si>
  <si>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</si>
  <si>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</si>
  <si>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</si>
  <si>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</si>
  <si>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</si>
  <si>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</si>
  <si>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t>
  </si>
  <si>
    <t xml:space="preserve">         非财政拨款资金结余</t>
  </si>
  <si>
    <t>功能科目编码</t>
  </si>
  <si>
    <t>功能科目名称</t>
  </si>
  <si>
    <t>人员经费支出</t>
  </si>
  <si>
    <t>公用经费支出</t>
  </si>
  <si>
    <t>专项业务经费支出</t>
  </si>
  <si>
    <t>备注</t>
  </si>
  <si>
    <t>行政运行</t>
  </si>
  <si>
    <t>其它安全生产监管支出</t>
  </si>
  <si>
    <t>安全监管监察专项</t>
  </si>
  <si>
    <t>经济科目编码</t>
  </si>
  <si>
    <t>经济科目名称</t>
  </si>
  <si>
    <t>301</t>
  </si>
  <si>
    <t>工资福利支出</t>
  </si>
  <si>
    <t xml:space="preserve">  30101</t>
  </si>
  <si>
    <t xml:space="preserve">  基本工资</t>
  </si>
  <si>
    <t xml:space="preserve">  30103</t>
  </si>
  <si>
    <t xml:space="preserve">  奖金</t>
  </si>
  <si>
    <r>
      <t xml:space="preserve"> </t>
    </r>
    <r>
      <rPr>
        <sz val="10"/>
        <rFont val="宋体"/>
        <family val="0"/>
      </rPr>
      <t xml:space="preserve"> </t>
    </r>
    <r>
      <rPr>
        <sz val="10"/>
        <rFont val="宋体"/>
        <family val="0"/>
      </rPr>
      <t>30107</t>
    </r>
  </si>
  <si>
    <t xml:space="preserve">  绩效工资</t>
  </si>
  <si>
    <r>
      <t xml:space="preserve"> </t>
    </r>
    <r>
      <rPr>
        <sz val="10"/>
        <rFont val="宋体"/>
        <family val="0"/>
      </rPr>
      <t xml:space="preserve"> </t>
    </r>
    <r>
      <rPr>
        <sz val="10"/>
        <rFont val="宋体"/>
        <family val="0"/>
      </rPr>
      <t>30108</t>
    </r>
  </si>
  <si>
    <t xml:space="preserve">  机关事业单位基本养老保险缴费</t>
  </si>
  <si>
    <r>
      <t xml:space="preserve"> </t>
    </r>
    <r>
      <rPr>
        <sz val="10"/>
        <rFont val="宋体"/>
        <family val="0"/>
      </rPr>
      <t xml:space="preserve"> </t>
    </r>
    <r>
      <rPr>
        <sz val="10"/>
        <rFont val="宋体"/>
        <family val="0"/>
      </rPr>
      <t>30109</t>
    </r>
  </si>
  <si>
    <r>
      <t xml:space="preserve"> </t>
    </r>
    <r>
      <rPr>
        <sz val="10"/>
        <rFont val="宋体"/>
        <family val="0"/>
      </rPr>
      <t xml:space="preserve"> </t>
    </r>
    <r>
      <rPr>
        <sz val="10"/>
        <rFont val="宋体"/>
        <family val="0"/>
      </rPr>
      <t>职业年金缴费</t>
    </r>
  </si>
  <si>
    <t xml:space="preserve">  3011201</t>
  </si>
  <si>
    <t xml:space="preserve">  失业保险</t>
  </si>
  <si>
    <t xml:space="preserve">  3011202</t>
  </si>
  <si>
    <t xml:space="preserve">  工伤保险</t>
  </si>
  <si>
    <r>
      <t xml:space="preserve"> </t>
    </r>
    <r>
      <rPr>
        <sz val="10"/>
        <rFont val="宋体"/>
        <family val="0"/>
      </rPr>
      <t xml:space="preserve"> </t>
    </r>
    <r>
      <rPr>
        <sz val="10"/>
        <rFont val="宋体"/>
        <family val="0"/>
      </rPr>
      <t>30113</t>
    </r>
  </si>
  <si>
    <r>
      <t xml:space="preserve"> </t>
    </r>
    <r>
      <rPr>
        <sz val="10"/>
        <rFont val="宋体"/>
        <family val="0"/>
      </rPr>
      <t xml:space="preserve"> </t>
    </r>
    <r>
      <rPr>
        <sz val="10"/>
        <rFont val="宋体"/>
        <family val="0"/>
      </rPr>
      <t>住房公积金</t>
    </r>
  </si>
  <si>
    <t xml:space="preserve">  3019906</t>
  </si>
  <si>
    <t xml:space="preserve">  三费</t>
  </si>
  <si>
    <t xml:space="preserve">  3019910</t>
  </si>
  <si>
    <t xml:space="preserve">  协管员经费</t>
  </si>
  <si>
    <t>302</t>
  </si>
  <si>
    <t>商品和服务支出</t>
  </si>
  <si>
    <t xml:space="preserve">  30201</t>
  </si>
  <si>
    <t xml:space="preserve">  办公费</t>
  </si>
  <si>
    <t xml:space="preserve">  30202</t>
  </si>
  <si>
    <t xml:space="preserve">  印刷费</t>
  </si>
  <si>
    <t>3</t>
  </si>
  <si>
    <r>
      <t>1</t>
    </r>
    <r>
      <rPr>
        <sz val="10"/>
        <rFont val="宋体"/>
        <family val="0"/>
      </rPr>
      <t>00</t>
    </r>
  </si>
  <si>
    <t xml:space="preserve">  30203</t>
  </si>
  <si>
    <r>
      <t xml:space="preserve"> </t>
    </r>
    <r>
      <rPr>
        <sz val="10"/>
        <rFont val="宋体"/>
        <family val="0"/>
      </rPr>
      <t xml:space="preserve"> </t>
    </r>
    <r>
      <rPr>
        <sz val="10"/>
        <rFont val="宋体"/>
        <family val="0"/>
      </rPr>
      <t>咨询费</t>
    </r>
  </si>
  <si>
    <t xml:space="preserve">  30204</t>
  </si>
  <si>
    <r>
      <t xml:space="preserve"> </t>
    </r>
    <r>
      <rPr>
        <sz val="10"/>
        <rFont val="宋体"/>
        <family val="0"/>
      </rPr>
      <t xml:space="preserve"> </t>
    </r>
    <r>
      <rPr>
        <sz val="10"/>
        <rFont val="宋体"/>
        <family val="0"/>
      </rPr>
      <t>手续费</t>
    </r>
  </si>
  <si>
    <r>
      <t>1</t>
    </r>
    <r>
      <rPr>
        <sz val="10"/>
        <rFont val="宋体"/>
        <family val="0"/>
      </rPr>
      <t>.5</t>
    </r>
  </si>
  <si>
    <t>1</t>
  </si>
  <si>
    <t xml:space="preserve">  30205</t>
  </si>
  <si>
    <t xml:space="preserve">  水费</t>
  </si>
  <si>
    <t xml:space="preserve">  30207</t>
  </si>
  <si>
    <t xml:space="preserve">  邮电费</t>
  </si>
  <si>
    <r>
      <t>0</t>
    </r>
    <r>
      <rPr>
        <sz val="10"/>
        <rFont val="宋体"/>
        <family val="0"/>
      </rPr>
      <t>.8</t>
    </r>
  </si>
  <si>
    <r>
      <t>1</t>
    </r>
    <r>
      <rPr>
        <sz val="10"/>
        <rFont val="宋体"/>
        <family val="0"/>
      </rPr>
      <t>1</t>
    </r>
  </si>
  <si>
    <t xml:space="preserve">  30211</t>
  </si>
  <si>
    <t xml:space="preserve">  差旅费</t>
  </si>
  <si>
    <r>
      <t>5</t>
    </r>
    <r>
      <rPr>
        <sz val="10"/>
        <rFont val="宋体"/>
        <family val="0"/>
      </rPr>
      <t>.5</t>
    </r>
  </si>
  <si>
    <t xml:space="preserve">  30213</t>
  </si>
  <si>
    <t xml:space="preserve">  维修（护）费</t>
  </si>
  <si>
    <t>0.5</t>
  </si>
  <si>
    <r>
      <t xml:space="preserve"> </t>
    </r>
    <r>
      <rPr>
        <sz val="10"/>
        <rFont val="宋体"/>
        <family val="0"/>
      </rPr>
      <t xml:space="preserve"> </t>
    </r>
    <r>
      <rPr>
        <sz val="10"/>
        <rFont val="宋体"/>
        <family val="0"/>
      </rPr>
      <t>30214</t>
    </r>
  </si>
  <si>
    <t xml:space="preserve">  租赁费</t>
  </si>
  <si>
    <r>
      <t xml:space="preserve">  3021</t>
    </r>
    <r>
      <rPr>
        <sz val="10"/>
        <rFont val="宋体"/>
        <family val="0"/>
      </rPr>
      <t>7</t>
    </r>
  </si>
  <si>
    <t xml:space="preserve">  公务接待费</t>
  </si>
  <si>
    <t>2</t>
  </si>
  <si>
    <r>
      <t xml:space="preserve">  3022</t>
    </r>
    <r>
      <rPr>
        <sz val="10"/>
        <rFont val="宋体"/>
        <family val="0"/>
      </rPr>
      <t>601</t>
    </r>
  </si>
  <si>
    <t xml:space="preserve">  基本支出劳务费</t>
  </si>
  <si>
    <r>
      <t>1</t>
    </r>
    <r>
      <rPr>
        <sz val="10"/>
        <rFont val="宋体"/>
        <family val="0"/>
      </rPr>
      <t>0</t>
    </r>
  </si>
  <si>
    <t xml:space="preserve">  30228</t>
  </si>
  <si>
    <t xml:space="preserve">  工会经费</t>
  </si>
  <si>
    <r>
      <t>4</t>
    </r>
    <r>
      <rPr>
        <sz val="10"/>
        <rFont val="宋体"/>
        <family val="0"/>
      </rPr>
      <t>.4</t>
    </r>
  </si>
  <si>
    <t xml:space="preserve">  30229</t>
  </si>
  <si>
    <t xml:space="preserve">  福利费</t>
  </si>
  <si>
    <t xml:space="preserve">  30231</t>
  </si>
  <si>
    <t xml:space="preserve">  公务用车运行维护费</t>
  </si>
  <si>
    <t>8</t>
  </si>
  <si>
    <t xml:space="preserve">  30239</t>
  </si>
  <si>
    <t xml:space="preserve">  其他交通费用</t>
  </si>
  <si>
    <r>
      <t>6</t>
    </r>
    <r>
      <rPr>
        <sz val="10"/>
        <rFont val="宋体"/>
        <family val="0"/>
      </rPr>
      <t>.42</t>
    </r>
  </si>
  <si>
    <t xml:space="preserve">  30299</t>
  </si>
  <si>
    <t xml:space="preserve">  其他商品和服务支出</t>
  </si>
  <si>
    <t>6</t>
  </si>
  <si>
    <t xml:space="preserve">  302260299</t>
  </si>
  <si>
    <t xml:space="preserve">  其他劳务费</t>
  </si>
  <si>
    <t>303</t>
  </si>
  <si>
    <t>对个人和家庭的补助</t>
  </si>
  <si>
    <r>
      <t xml:space="preserve">  30302</t>
    </r>
    <r>
      <rPr>
        <sz val="10"/>
        <rFont val="宋体"/>
        <family val="0"/>
      </rPr>
      <t>02</t>
    </r>
  </si>
  <si>
    <t xml:space="preserve">  退休津贴</t>
  </si>
  <si>
    <t xml:space="preserve">  3030204</t>
  </si>
  <si>
    <t xml:space="preserve">  3030207</t>
  </si>
  <si>
    <t xml:space="preserve">  住房补贴</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</si>
  <si>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</si>
  <si>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</si>
  <si>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</si>
  <si>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</si>
  <si>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</si>
  <si>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</si>
  <si>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</si>
  <si>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</si>
  <si>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</si>
  <si>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</si>
  <si>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</si>
  <si>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</si>
  <si>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</si>
  <si>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</si>
  <si>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</si>
  <si>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</si>
  <si>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</si>
  <si>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</si>
  <si>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</si>
  <si>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</si>
  <si>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</si>
  <si>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</si>
  <si>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</si>
  <si>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</si>
  <si>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</si>
  <si>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</si>
  <si>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</si>
  <si>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</si>
  <si>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</si>
  <si>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</si>
  <si>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</si>
  <si>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</si>
  <si>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</si>
  <si>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</si>
  <si>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</si>
  <si>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</si>
  <si>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</si>
  <si>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安全生产举报奖励</t>
  </si>
  <si>
    <t>主要用于奖励举报安全生产重大事故隐患和非法违法行为。</t>
  </si>
  <si>
    <t>安全生产专项资金</t>
  </si>
  <si>
    <t>主要用于公共安全隐患治理、安全技术交流、安全执法设备设施购置、安全监管调研学习等</t>
  </si>
  <si>
    <t>安全监察经费</t>
  </si>
  <si>
    <t>安监部门工作经费</t>
  </si>
  <si>
    <t>科目编码</t>
  </si>
  <si>
    <t>采购项目</t>
  </si>
  <si>
    <t>采购目录</t>
  </si>
  <si>
    <t>购买服务内容</t>
  </si>
  <si>
    <t>规格型号</t>
  </si>
  <si>
    <t>数量</t>
  </si>
  <si>
    <t>实施采购时间</t>
  </si>
  <si>
    <t>预算金额</t>
  </si>
  <si>
    <t>说明</t>
  </si>
  <si>
    <t>类</t>
  </si>
  <si>
    <t>款</t>
  </si>
  <si>
    <t>项</t>
  </si>
  <si>
    <t>政府采购货物类</t>
  </si>
  <si>
    <t>政府采购工程类</t>
  </si>
  <si>
    <t>政府采购服务类</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</si>
  <si>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</si>
  <si>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</si>
  <si>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</si>
  <si>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</si>
  <si>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</si>
  <si>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</si>
  <si>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</si>
  <si>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</si>
  <si>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</si>
  <si>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</si>
  <si>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</si>
  <si>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</si>
  <si>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</si>
  <si>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</si>
  <si>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</si>
  <si>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</si>
  <si>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</si>
  <si>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</si>
  <si>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</si>
  <si>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</si>
  <si>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</si>
  <si>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</si>
  <si>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</si>
  <si>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</si>
  <si>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</si>
  <si>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</si>
  <si>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</si>
  <si>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</si>
  <si>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</si>
  <si>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</si>
  <si>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</si>
  <si>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</si>
  <si>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</si>
  <si>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</si>
  <si>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</si>
  <si>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</si>
  <si>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</si>
  <si>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</si>
  <si>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</si>
  <si>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</si>
  <si>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</si>
  <si>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</si>
  <si>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</si>
  <si>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</si>
  <si>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</si>
  <si>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</si>
  <si>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</si>
  <si>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</si>
  <si>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</si>
  <si>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</si>
  <si>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</si>
  <si>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</si>
  <si>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</si>
  <si>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</si>
  <si>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</si>
  <si>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</si>
  <si>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</si>
  <si>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</si>
  <si>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</si>
  <si>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</si>
  <si>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</si>
  <si>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</si>
  <si>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</si>
  <si>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</si>
  <si>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</si>
  <si>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</si>
  <si>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</si>
  <si>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</si>
  <si>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</si>
  <si>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</si>
  <si>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</si>
  <si>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</si>
  <si>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</si>
  <si>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</si>
  <si>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1年</t>
  </si>
  <si>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</si>
  <si>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</si>
  <si>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</si>
  <si>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</si>
  <si>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</si>
  <si>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</si>
  <si>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</si>
  <si>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</si>
  <si>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</si>
  <si>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</si>
  <si>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</si>
  <si>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</si>
  <si>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</si>
  <si>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 xml:space="preserve">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</si>
</sst>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quot;￥&quot;* _-#,##0;&quot;￥&quot;* \-#,##0;&quot;￥&quot;* _-&quot;-&quot;;@"/>
    <numFmt numFmtId="179" formatCode="* #,##0;* \-#,##0;* &quot;-&quot;;@"/>
    <numFmt numFmtId="180" formatCode="0.00_);[Red]\(0.00\)"/>
    <numFmt numFmtId="181" formatCode="#,##0.0000"/>
  </numFmts>
  <fonts count="56">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sz val="10"/>
      <color indexed="63"/>
      <name val="宋体"/>
      <family val="0"/>
    </font>
    <font>
      <b/>
      <sz val="15"/>
      <name val="宋体"/>
      <family val="0"/>
    </font>
    <font>
      <b/>
      <sz val="9"/>
      <name val="宋体"/>
      <family val="0"/>
    </font>
    <font>
      <b/>
      <sz val="18"/>
      <name val="宋体"/>
      <family val="0"/>
    </font>
    <font>
      <sz val="48"/>
      <name val="宋体"/>
      <family val="0"/>
    </font>
    <font>
      <b/>
      <sz val="20"/>
      <name val="宋体"/>
      <family val="0"/>
    </font>
    <font>
      <b/>
      <sz val="18"/>
      <color indexed="54"/>
      <name val="宋体"/>
      <family val="0"/>
    </font>
    <font>
      <sz val="11"/>
      <color indexed="9"/>
      <name val="宋体"/>
      <family val="0"/>
    </font>
    <font>
      <b/>
      <sz val="10"/>
      <name val="Arial"/>
      <family val="2"/>
    </font>
    <font>
      <b/>
      <sz val="11"/>
      <color indexed="9"/>
      <name val="宋体"/>
      <family val="0"/>
    </font>
    <font>
      <b/>
      <sz val="11"/>
      <color indexed="54"/>
      <name val="宋体"/>
      <family val="0"/>
    </font>
    <font>
      <u val="single"/>
      <sz val="11"/>
      <color indexed="12"/>
      <name val="宋体"/>
      <family val="0"/>
    </font>
    <font>
      <sz val="11"/>
      <color indexed="62"/>
      <name val="宋体"/>
      <family val="0"/>
    </font>
    <font>
      <sz val="11"/>
      <color indexed="16"/>
      <name val="宋体"/>
      <family val="0"/>
    </font>
    <font>
      <sz val="11"/>
      <color indexed="10"/>
      <name val="宋体"/>
      <family val="0"/>
    </font>
    <font>
      <b/>
      <sz val="11"/>
      <color indexed="53"/>
      <name val="宋体"/>
      <family val="0"/>
    </font>
    <font>
      <b/>
      <sz val="13"/>
      <color indexed="54"/>
      <name val="宋体"/>
      <family val="0"/>
    </font>
    <font>
      <b/>
      <sz val="15"/>
      <color indexed="54"/>
      <name val="宋体"/>
      <family val="0"/>
    </font>
    <font>
      <sz val="11"/>
      <color indexed="19"/>
      <name val="宋体"/>
      <family val="0"/>
    </font>
    <font>
      <sz val="11"/>
      <color indexed="53"/>
      <name val="宋体"/>
      <family val="0"/>
    </font>
    <font>
      <sz val="11"/>
      <color indexed="17"/>
      <name val="宋体"/>
      <family val="0"/>
    </font>
    <font>
      <i/>
      <sz val="11"/>
      <color indexed="23"/>
      <name val="宋体"/>
      <family val="0"/>
    </font>
    <font>
      <u val="single"/>
      <sz val="11"/>
      <color indexed="20"/>
      <name val="宋体"/>
      <family val="0"/>
    </font>
    <font>
      <b/>
      <sz val="11"/>
      <color indexed="8"/>
      <name val="宋体"/>
      <family val="0"/>
    </font>
    <font>
      <b/>
      <sz val="11"/>
      <color indexed="63"/>
      <name val="宋体"/>
      <family val="0"/>
    </font>
    <font>
      <sz val="10"/>
      <name val="仿宋_GB2312"/>
      <family val="3"/>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2B2B2B"/>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1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6"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6" fontId="16" fillId="0" borderId="0" applyFont="0" applyFill="0" applyBorder="0" applyAlignment="0" applyProtection="0"/>
    <xf numFmtId="0" fontId="7" fillId="0" borderId="0">
      <alignment/>
      <protection/>
    </xf>
    <xf numFmtId="0" fontId="0" fillId="0" borderId="0">
      <alignment/>
      <protection/>
    </xf>
    <xf numFmtId="0" fontId="0" fillId="0" borderId="0">
      <alignment/>
      <protection/>
    </xf>
    <xf numFmtId="0" fontId="0" fillId="0" borderId="0">
      <alignment/>
      <protection/>
    </xf>
    <xf numFmtId="179" fontId="16"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0" fontId="7" fillId="0" borderId="0">
      <alignment/>
      <protection/>
    </xf>
    <xf numFmtId="177" fontId="16" fillId="0" borderId="0" applyFont="0" applyFill="0" applyBorder="0" applyAlignment="0" applyProtection="0"/>
    <xf numFmtId="0" fontId="38" fillId="6" borderId="0" applyNumberFormat="0" applyBorder="0" applyAlignment="0" applyProtection="0"/>
    <xf numFmtId="0" fontId="0" fillId="0" borderId="0">
      <alignment/>
      <protection/>
    </xf>
    <xf numFmtId="0" fontId="39" fillId="0" borderId="0" applyNumberFormat="0" applyFill="0" applyBorder="0" applyAlignment="0" applyProtection="0"/>
    <xf numFmtId="9" fontId="16" fillId="0" borderId="0" applyFont="0" applyFill="0" applyBorder="0" applyAlignment="0" applyProtection="0"/>
    <xf numFmtId="0" fontId="0" fillId="0" borderId="0">
      <alignment/>
      <protection/>
    </xf>
    <xf numFmtId="0" fontId="40" fillId="0" borderId="0" applyNumberFormat="0" applyFill="0" applyBorder="0" applyAlignment="0" applyProtection="0"/>
    <xf numFmtId="0" fontId="0" fillId="0" borderId="0">
      <alignment/>
      <protection/>
    </xf>
    <xf numFmtId="0" fontId="41" fillId="7" borderId="2" applyNumberFormat="0" applyFont="0" applyAlignment="0" applyProtection="0"/>
    <xf numFmtId="0" fontId="38" fillId="8" borderId="0" applyNumberFormat="0" applyBorder="0" applyAlignment="0" applyProtection="0"/>
    <xf numFmtId="0" fontId="0"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0" fillId="0" borderId="0">
      <alignment/>
      <protection/>
    </xf>
    <xf numFmtId="0" fontId="45" fillId="0" borderId="0" applyNumberFormat="0" applyFill="0" applyBorder="0" applyAlignment="0" applyProtection="0"/>
    <xf numFmtId="0" fontId="46" fillId="0" borderId="3" applyNumberFormat="0" applyFill="0" applyAlignment="0" applyProtection="0"/>
    <xf numFmtId="0" fontId="0" fillId="0" borderId="0">
      <alignment/>
      <protection/>
    </xf>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7" fillId="0" borderId="0">
      <alignment/>
      <protection/>
    </xf>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7" fillId="0" borderId="0">
      <alignment/>
      <protection/>
    </xf>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0" fillId="0" borderId="0">
      <alignment/>
      <protection/>
    </xf>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0" borderId="0">
      <alignment/>
      <protection/>
    </xf>
    <xf numFmtId="0" fontId="7" fillId="0" borderId="0">
      <alignment/>
      <protection/>
    </xf>
    <xf numFmtId="0" fontId="35" fillId="31" borderId="0" applyNumberFormat="0" applyBorder="0" applyAlignment="0" applyProtection="0"/>
    <xf numFmtId="0" fontId="0" fillId="0" borderId="0">
      <alignment/>
      <protection/>
    </xf>
    <xf numFmtId="0" fontId="7" fillId="0" borderId="0">
      <alignment/>
      <protection/>
    </xf>
    <xf numFmtId="0" fontId="38"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cellStyleXfs>
  <cellXfs count="177">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1" fillId="0" borderId="9" xfId="0" applyNumberFormat="1" applyFont="1" applyBorder="1" applyAlignment="1">
      <alignment horizontal="center" vertical="center" wrapText="1"/>
    </xf>
    <xf numFmtId="180" fontId="1" fillId="0" borderId="9" xfId="0" applyNumberFormat="1" applyFont="1" applyBorder="1" applyAlignment="1">
      <alignment horizontal="center" vertical="center" wrapText="1"/>
    </xf>
    <xf numFmtId="0" fontId="2" fillId="0" borderId="0" xfId="108" applyAlignment="1">
      <alignment vertical="center" wrapText="1"/>
      <protection/>
    </xf>
    <xf numFmtId="0" fontId="2" fillId="0" borderId="0" xfId="108" applyFont="1" applyAlignment="1">
      <alignment vertical="center"/>
      <protection/>
    </xf>
    <xf numFmtId="0" fontId="4" fillId="0" borderId="0" xfId="108" applyFont="1" applyAlignment="1">
      <alignment vertical="center" wrapText="1"/>
      <protection/>
    </xf>
    <xf numFmtId="0" fontId="5" fillId="0" borderId="0" xfId="108" applyFont="1" applyAlignment="1">
      <alignment horizontal="center" vertical="center" wrapText="1"/>
      <protection/>
    </xf>
    <xf numFmtId="0" fontId="2" fillId="0" borderId="0" xfId="108" applyFont="1" applyAlignment="1">
      <alignment horizontal="center" vertical="center" wrapText="1"/>
      <protection/>
    </xf>
    <xf numFmtId="0" fontId="2" fillId="0" borderId="10" xfId="108" applyFont="1" applyBorder="1" applyAlignment="1">
      <alignment vertical="center"/>
      <protection/>
    </xf>
    <xf numFmtId="0" fontId="2" fillId="0" borderId="10" xfId="108" applyFont="1" applyBorder="1" applyAlignment="1">
      <alignment vertical="center" wrapText="1"/>
      <protection/>
    </xf>
    <xf numFmtId="0" fontId="2" fillId="0" borderId="0" xfId="108" applyFont="1" applyBorder="1" applyAlignment="1">
      <alignment vertical="center" wrapText="1"/>
      <protection/>
    </xf>
    <xf numFmtId="0" fontId="2" fillId="0" borderId="11" xfId="108" applyBorder="1" applyAlignment="1">
      <alignment horizontal="center" vertical="center" wrapText="1"/>
      <protection/>
    </xf>
    <xf numFmtId="0" fontId="2" fillId="0" borderId="12" xfId="108" applyBorder="1" applyAlignment="1">
      <alignment horizontal="center" vertical="center" wrapText="1"/>
      <protection/>
    </xf>
    <xf numFmtId="0" fontId="2" fillId="0" borderId="9" xfId="108" applyFont="1" applyBorder="1" applyAlignment="1">
      <alignment horizontal="center" vertical="center" wrapText="1"/>
      <protection/>
    </xf>
    <xf numFmtId="0" fontId="2" fillId="0" borderId="9" xfId="108" applyBorder="1" applyAlignment="1">
      <alignment horizontal="center" vertical="center" wrapText="1"/>
      <protection/>
    </xf>
    <xf numFmtId="0" fontId="2" fillId="0" borderId="11" xfId="108" applyFont="1" applyBorder="1" applyAlignment="1">
      <alignment horizontal="center" vertical="center" wrapText="1"/>
      <protection/>
    </xf>
    <xf numFmtId="0" fontId="2" fillId="0" borderId="12" xfId="108" applyFont="1" applyBorder="1" applyAlignment="1">
      <alignment horizontal="center" vertical="center" wrapText="1"/>
      <protection/>
    </xf>
    <xf numFmtId="0" fontId="2" fillId="0" borderId="13" xfId="108" applyFont="1" applyBorder="1" applyAlignment="1">
      <alignment horizontal="center" vertical="center" wrapText="1"/>
      <protection/>
    </xf>
    <xf numFmtId="0" fontId="2" fillId="0" borderId="14" xfId="108"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108" applyFont="1" applyBorder="1" applyAlignment="1">
      <alignment vertical="center" wrapText="1"/>
      <protection/>
    </xf>
    <xf numFmtId="0" fontId="2" fillId="0" borderId="14" xfId="108" applyFont="1" applyBorder="1" applyAlignment="1">
      <alignment horizontal="left" vertical="center" wrapText="1"/>
      <protection/>
    </xf>
    <xf numFmtId="0" fontId="2" fillId="0" borderId="15" xfId="108" applyFont="1" applyBorder="1" applyAlignment="1">
      <alignment horizontal="lef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108" applyBorder="1" applyAlignment="1">
      <alignment horizontal="center" vertical="center" wrapText="1"/>
      <protection/>
    </xf>
    <xf numFmtId="0" fontId="2" fillId="0" borderId="21" xfId="108" applyFont="1" applyBorder="1" applyAlignment="1">
      <alignment horizontal="left" vertical="top" wrapText="1"/>
      <protection/>
    </xf>
    <xf numFmtId="0" fontId="2" fillId="0" borderId="14" xfId="108" applyFont="1" applyBorder="1" applyAlignment="1">
      <alignment horizontal="left" vertical="top" wrapText="1"/>
      <protection/>
    </xf>
    <xf numFmtId="0" fontId="2" fillId="0" borderId="15" xfId="108" applyFont="1" applyBorder="1" applyAlignment="1">
      <alignment horizontal="left" vertical="top" wrapText="1"/>
      <protection/>
    </xf>
    <xf numFmtId="0" fontId="2" fillId="0" borderId="15" xfId="108" applyBorder="1" applyAlignment="1">
      <alignment horizontal="left" vertical="top" wrapText="1"/>
      <protection/>
    </xf>
    <xf numFmtId="0" fontId="7" fillId="0" borderId="9" xfId="108" applyFont="1" applyBorder="1" applyAlignment="1">
      <alignment horizontal="center" vertical="center" wrapText="1"/>
      <protection/>
    </xf>
    <xf numFmtId="0" fontId="2" fillId="0" borderId="9" xfId="108" applyBorder="1" applyAlignment="1">
      <alignment vertical="center" wrapText="1"/>
      <protection/>
    </xf>
    <xf numFmtId="0" fontId="2" fillId="0" borderId="9" xfId="108" applyFont="1" applyBorder="1" applyAlignment="1">
      <alignment horizontal="left" vertical="center" wrapText="1"/>
      <protection/>
    </xf>
    <xf numFmtId="0" fontId="7" fillId="0" borderId="0" xfId="108" applyNumberFormat="1" applyFont="1" applyFill="1" applyBorder="1" applyAlignment="1">
      <alignment vertical="center" wrapText="1"/>
      <protection/>
    </xf>
    <xf numFmtId="0" fontId="2" fillId="0" borderId="13" xfId="108" applyBorder="1" applyAlignment="1">
      <alignment horizontal="center" vertical="center" wrapText="1"/>
      <protection/>
    </xf>
    <xf numFmtId="0" fontId="2" fillId="0" borderId="16" xfId="108" applyBorder="1" applyAlignment="1">
      <alignment horizontal="left" vertical="top" wrapText="1"/>
      <protection/>
    </xf>
    <xf numFmtId="0" fontId="2" fillId="0" borderId="0" xfId="108" applyAlignment="1">
      <alignment vertical="center"/>
      <protection/>
    </xf>
    <xf numFmtId="0" fontId="7" fillId="0" borderId="0" xfId="108" applyFont="1" applyAlignment="1">
      <alignment vertical="center" wrapText="1"/>
      <protection/>
    </xf>
    <xf numFmtId="0" fontId="4" fillId="0" borderId="0" xfId="108" applyFont="1" applyAlignment="1">
      <alignment vertical="center"/>
      <protection/>
    </xf>
    <xf numFmtId="0" fontId="2" fillId="0" borderId="9" xfId="108" applyFont="1" applyBorder="1" applyAlignment="1">
      <alignment horizontal="left" vertical="top" wrapText="1"/>
      <protection/>
    </xf>
    <xf numFmtId="0" fontId="2" fillId="0" borderId="9" xfId="108" applyBorder="1" applyAlignment="1">
      <alignment horizontal="left" vertical="top" wrapText="1"/>
      <protection/>
    </xf>
    <xf numFmtId="0" fontId="2" fillId="0" borderId="9" xfId="108" applyBorder="1" applyAlignment="1">
      <alignment horizontal="left" vertical="center" wrapText="1"/>
      <protection/>
    </xf>
    <xf numFmtId="0" fontId="2" fillId="0" borderId="21" xfId="108" applyBorder="1" applyAlignment="1">
      <alignment horizontal="left" vertical="center" wrapText="1"/>
      <protection/>
    </xf>
    <xf numFmtId="0" fontId="2" fillId="0" borderId="11" xfId="108" applyBorder="1" applyAlignment="1">
      <alignment horizontal="left" vertical="center" wrapText="1"/>
      <protection/>
    </xf>
    <xf numFmtId="0" fontId="2" fillId="0" borderId="22" xfId="108"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9" xfId="0"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0" xfId="0" applyAlignment="1">
      <alignment horizontal="right"/>
    </xf>
    <xf numFmtId="0" fontId="5" fillId="0" borderId="0" xfId="0" applyFont="1" applyAlignment="1">
      <alignment horizontal="centerContinuous" vertical="center"/>
    </xf>
    <xf numFmtId="0" fontId="0" fillId="0" borderId="1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9" xfId="0" applyFill="1" applyBorder="1" applyAlignment="1">
      <alignment horizontal="center"/>
    </xf>
    <xf numFmtId="0" fontId="0" fillId="0" borderId="9" xfId="0" applyFont="1" applyFill="1" applyBorder="1" applyAlignment="1">
      <alignment horizontal="center"/>
    </xf>
    <xf numFmtId="0" fontId="0" fillId="0" borderId="9" xfId="0" applyBorder="1" applyAlignment="1">
      <alignment horizontal="center"/>
    </xf>
    <xf numFmtId="0" fontId="0" fillId="0" borderId="9" xfId="0" applyFont="1" applyBorder="1" applyAlignment="1">
      <alignment horizontal="center"/>
    </xf>
    <xf numFmtId="0" fontId="0" fillId="0" borderId="0" xfId="0" applyAlignment="1">
      <alignment horizontal="centerContinuous" vertical="center"/>
    </xf>
    <xf numFmtId="0" fontId="0" fillId="0" borderId="10" xfId="0" applyBorder="1" applyAlignment="1">
      <alignment horizontal="center" vertical="center"/>
    </xf>
    <xf numFmtId="0" fontId="0"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center"/>
    </xf>
    <xf numFmtId="0" fontId="0" fillId="0" borderId="0" xfId="0" applyAlignment="1">
      <alignment horizontal="right" vertical="center"/>
    </xf>
    <xf numFmtId="0" fontId="55" fillId="0" borderId="9" xfId="0" applyFont="1" applyBorder="1" applyAlignment="1">
      <alignment horizontal="center" wrapText="1"/>
    </xf>
    <xf numFmtId="0" fontId="0" fillId="0" borderId="0" xfId="0" applyFill="1" applyAlignment="1">
      <alignment horizont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9" fontId="0" fillId="0" borderId="9" xfId="96" applyNumberFormat="1" applyFill="1" applyBorder="1" applyAlignment="1" applyProtection="1">
      <alignment horizontal="left" vertical="center" wrapText="1"/>
      <protection/>
    </xf>
    <xf numFmtId="49" fontId="0" fillId="0" borderId="9" xfId="96" applyNumberFormat="1" applyFill="1" applyBorder="1" applyAlignment="1" applyProtection="1">
      <alignment horizontal="center" vertical="center" wrapText="1"/>
      <protection/>
    </xf>
    <xf numFmtId="49" fontId="7" fillId="0" borderId="9" xfId="110" applyNumberFormat="1" applyFont="1" applyFill="1" applyBorder="1" applyAlignment="1" applyProtection="1">
      <alignment horizontal="left" vertical="center" wrapText="1"/>
      <protection/>
    </xf>
    <xf numFmtId="4" fontId="0" fillId="0" borderId="9" xfId="0" applyNumberFormat="1" applyFill="1" applyBorder="1" applyAlignment="1" applyProtection="1">
      <alignment horizontal="center" vertical="center" wrapText="1"/>
      <protection/>
    </xf>
    <xf numFmtId="0" fontId="0" fillId="0" borderId="9" xfId="0" applyNumberFormat="1" applyFill="1" applyBorder="1" applyAlignment="1">
      <alignment/>
    </xf>
    <xf numFmtId="0" fontId="0" fillId="0" borderId="9" xfId="0" applyNumberFormat="1" applyFill="1" applyBorder="1" applyAlignment="1" applyProtection="1">
      <alignment horizontal="center" vertical="center" wrapText="1"/>
      <protection/>
    </xf>
    <xf numFmtId="49" fontId="7" fillId="0" borderId="9" xfId="34" applyNumberFormat="1" applyFont="1" applyFill="1" applyBorder="1" applyAlignment="1" applyProtection="1">
      <alignment horizontal="left" vertical="center" wrapText="1"/>
      <protection/>
    </xf>
    <xf numFmtId="49" fontId="0" fillId="0" borderId="9" xfId="34" applyNumberFormat="1" applyFont="1" applyFill="1" applyBorder="1" applyAlignment="1" applyProtection="1">
      <alignment horizontal="left" vertical="center" wrapText="1"/>
      <protection/>
    </xf>
    <xf numFmtId="0" fontId="0" fillId="33" borderId="9" xfId="0" applyFill="1" applyBorder="1" applyAlignment="1">
      <alignment horizontal="center"/>
    </xf>
    <xf numFmtId="0" fontId="0" fillId="0" borderId="9" xfId="0" applyFont="1" applyBorder="1" applyAlignment="1">
      <alignment horizontal="center" vertical="center" wrapText="1"/>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4" fontId="0" fillId="0" borderId="9" xfId="0" applyNumberFormat="1" applyFill="1" applyBorder="1" applyAlignment="1" applyProtection="1">
      <alignment horizontal="right" vertical="center" wrapText="1"/>
      <protection/>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0"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9" xfId="0" applyFont="1" applyFill="1" applyBorder="1" applyAlignment="1">
      <alignment/>
    </xf>
    <xf numFmtId="0" fontId="0" fillId="33" borderId="9" xfId="0" applyFill="1" applyBorder="1" applyAlignment="1">
      <alignment/>
    </xf>
    <xf numFmtId="0" fontId="0" fillId="0" borderId="9" xfId="0" applyFont="1" applyFill="1" applyBorder="1" applyAlignment="1">
      <alignment horizontal="center" vertical="center"/>
    </xf>
    <xf numFmtId="0" fontId="0" fillId="0" borderId="23" xfId="0" applyNumberFormat="1" applyFont="1" applyFill="1" applyBorder="1" applyAlignment="1" applyProtection="1">
      <alignment horizontal="center" vertical="center" wrapText="1"/>
      <protection/>
    </xf>
    <xf numFmtId="0" fontId="0" fillId="0" borderId="0" xfId="0" applyFont="1" applyFill="1" applyAlignment="1">
      <alignment horizontal="center" vertical="top"/>
    </xf>
    <xf numFmtId="0" fontId="9"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1"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1"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7" fillId="0" borderId="9" xfId="0" applyNumberFormat="1" applyFont="1" applyBorder="1" applyAlignment="1">
      <alignment horizontal="center" vertical="center" wrapText="1"/>
    </xf>
    <xf numFmtId="0" fontId="2" fillId="0" borderId="21" xfId="0" applyNumberFormat="1" applyFont="1" applyBorder="1" applyAlignment="1">
      <alignment horizontal="center" vertical="center"/>
    </xf>
    <xf numFmtId="0" fontId="0" fillId="0" borderId="9" xfId="0" applyNumberFormat="1" applyBorder="1" applyAlignment="1">
      <alignment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xf>
  </cellXfs>
  <cellStyles count="160">
    <cellStyle name="Normal" xfId="0"/>
    <cellStyle name="Currency [0]" xfId="15"/>
    <cellStyle name="20% - 强调文字颜色 3" xfId="16"/>
    <cellStyle name="输入" xfId="17"/>
    <cellStyle name="Currency" xfId="18"/>
    <cellStyle name="常规 10 3" xfId="19"/>
    <cellStyle name="常规 13 2" xfId="20"/>
    <cellStyle name="常规 11 2 2" xfId="21"/>
    <cellStyle name="常规 3 4 3" xfId="22"/>
    <cellStyle name="Comma [0]" xfId="23"/>
    <cellStyle name="40% - 强调文字颜色 3" xfId="24"/>
    <cellStyle name="差" xfId="25"/>
    <cellStyle name="常规 7 3" xfId="26"/>
    <cellStyle name="Comma" xfId="27"/>
    <cellStyle name="60% - 强调文字颜色 3" xfId="28"/>
    <cellStyle name="常规 3 6 3" xfId="29"/>
    <cellStyle name="Hyperlink" xfId="30"/>
    <cellStyle name="Percent" xfId="31"/>
    <cellStyle name="常规 13 3" xfId="32"/>
    <cellStyle name="Followed Hyperlink" xfId="33"/>
    <cellStyle name="常规 6" xfId="34"/>
    <cellStyle name="注释" xfId="35"/>
    <cellStyle name="60% - 强调文字颜色 2" xfId="36"/>
    <cellStyle name="常规 12 2 2" xfId="37"/>
    <cellStyle name="标题 4" xfId="38"/>
    <cellStyle name="警告文本" xfId="39"/>
    <cellStyle name="常规 5 2" xfId="40"/>
    <cellStyle name="标题" xfId="41"/>
    <cellStyle name="常规 12" xfId="42"/>
    <cellStyle name="解释性文本" xfId="43"/>
    <cellStyle name="标题 1" xfId="44"/>
    <cellStyle name="常规 5 2 2" xfId="45"/>
    <cellStyle name="标题 2" xfId="46"/>
    <cellStyle name="60% - 强调文字颜色 1" xfId="47"/>
    <cellStyle name="标题 3" xfId="48"/>
    <cellStyle name="60% - 强调文字颜色 4" xfId="49"/>
    <cellStyle name="输出" xfId="50"/>
    <cellStyle name="计算" xfId="51"/>
    <cellStyle name="检查单元格" xfId="52"/>
    <cellStyle name="常规 8 3" xfId="53"/>
    <cellStyle name="20% - 强调文字颜色 6" xfId="54"/>
    <cellStyle name="强调文字颜色 2" xfId="55"/>
    <cellStyle name="链接单元格" xfId="56"/>
    <cellStyle name="汇总" xfId="57"/>
    <cellStyle name="好" xfId="58"/>
    <cellStyle name="适中" xfId="59"/>
    <cellStyle name="常规 8 2" xfId="60"/>
    <cellStyle name="20% - 强调文字颜色 5" xfId="61"/>
    <cellStyle name="强调文字颜色 1" xfId="62"/>
    <cellStyle name="20% - 强调文字颜色 1" xfId="63"/>
    <cellStyle name="40% - 强调文字颜色 1" xfId="64"/>
    <cellStyle name="20% - 强调文字颜色 2" xfId="65"/>
    <cellStyle name="40% - 强调文字颜色 2" xfId="66"/>
    <cellStyle name="常规 13 2 2" xfId="67"/>
    <cellStyle name="强调文字颜色 3" xfId="68"/>
    <cellStyle name="强调文字颜色 4" xfId="69"/>
    <cellStyle name="20% - 强调文字颜色 4" xfId="70"/>
    <cellStyle name="40% - 强调文字颜色 4" xfId="71"/>
    <cellStyle name="强调文字颜色 5" xfId="72"/>
    <cellStyle name="40% - 强调文字颜色 5" xfId="73"/>
    <cellStyle name="60% - 强调文字颜色 5" xfId="74"/>
    <cellStyle name="强调文字颜色 6" xfId="75"/>
    <cellStyle name="常规 16 2" xfId="76"/>
    <cellStyle name="常规 10" xfId="77"/>
    <cellStyle name="40% - 强调文字颜色 6" xfId="78"/>
    <cellStyle name="常规 16 2 2" xfId="79"/>
    <cellStyle name="常规 10 2" xfId="80"/>
    <cellStyle name="60% - 强调文字颜色 6" xfId="81"/>
    <cellStyle name="常规 2 3 2 2" xfId="82"/>
    <cellStyle name="常规 11 3" xfId="83"/>
    <cellStyle name="常规 2 7" xfId="84"/>
    <cellStyle name="常规 10 2 2" xfId="85"/>
    <cellStyle name="常规 16 3" xfId="86"/>
    <cellStyle name="常规 11" xfId="87"/>
    <cellStyle name="常规 13" xfId="88"/>
    <cellStyle name="常规 11 2" xfId="89"/>
    <cellStyle name="常规 12 2" xfId="90"/>
    <cellStyle name="常规 12 3" xfId="91"/>
    <cellStyle name="常规 14" xfId="92"/>
    <cellStyle name="常规 14 2" xfId="93"/>
    <cellStyle name="常规 14 2 2" xfId="94"/>
    <cellStyle name="常规 14 3" xfId="95"/>
    <cellStyle name="常规 20" xfId="96"/>
    <cellStyle name="常规 15" xfId="97"/>
    <cellStyle name="常规 15 2" xfId="98"/>
    <cellStyle name="常规 15 2 2" xfId="99"/>
    <cellStyle name="常规 15 3" xfId="100"/>
    <cellStyle name="常规 16" xfId="101"/>
    <cellStyle name="常规 17" xfId="102"/>
    <cellStyle name="常规 17 2" xfId="103"/>
    <cellStyle name="常规 18" xfId="104"/>
    <cellStyle name="常规 18 2" xfId="105"/>
    <cellStyle name="常规 19" xfId="106"/>
    <cellStyle name="常规 19 2" xfId="107"/>
    <cellStyle name="常规 2" xfId="108"/>
    <cellStyle name="常规 2 10" xfId="109"/>
    <cellStyle name="常规 2 2" xfId="110"/>
    <cellStyle name="常规 2 2 2" xfId="111"/>
    <cellStyle name="常规 2 2 2 2" xfId="112"/>
    <cellStyle name="常规 2 2 3" xfId="113"/>
    <cellStyle name="常规 2 9 2" xfId="114"/>
    <cellStyle name="常规 2 3" xfId="115"/>
    <cellStyle name="常规 2 3 2" xfId="116"/>
    <cellStyle name="常规 2 3 3" xfId="117"/>
    <cellStyle name="常规 2 4" xfId="118"/>
    <cellStyle name="常规 2 4 2" xfId="119"/>
    <cellStyle name="常规 2 4 2 2" xfId="120"/>
    <cellStyle name="常规 2 4 3" xfId="121"/>
    <cellStyle name="常规 2 5" xfId="122"/>
    <cellStyle name="常规 2 5 2" xfId="123"/>
    <cellStyle name="常规 2 5 2 2" xfId="124"/>
    <cellStyle name="常规 2 5 3" xfId="125"/>
    <cellStyle name="常规 2 6" xfId="126"/>
    <cellStyle name="常规 2 6 2" xfId="127"/>
    <cellStyle name="常规 2 6 2 2" xfId="128"/>
    <cellStyle name="常规 2 6 3" xfId="129"/>
    <cellStyle name="常规 2 7 2" xfId="130"/>
    <cellStyle name="常规 2 8" xfId="131"/>
    <cellStyle name="常规 2 8 2" xfId="132"/>
    <cellStyle name="常规 2 9" xfId="133"/>
    <cellStyle name="常规 3" xfId="134"/>
    <cellStyle name="常规 3 2" xfId="135"/>
    <cellStyle name="常规 3 2 2" xfId="136"/>
    <cellStyle name="常规 3 2 2 2" xfId="137"/>
    <cellStyle name="常规 3 2 3" xfId="138"/>
    <cellStyle name="常规 3 3" xfId="139"/>
    <cellStyle name="常规 3 3 2" xfId="140"/>
    <cellStyle name="常规 3 3 2 2" xfId="141"/>
    <cellStyle name="常规 3 3 3" xfId="142"/>
    <cellStyle name="常规 3 4" xfId="143"/>
    <cellStyle name="常规 3 4 2" xfId="144"/>
    <cellStyle name="常规 3 4 2 2" xfId="145"/>
    <cellStyle name="常规 3 5" xfId="146"/>
    <cellStyle name="常规 3 5 2" xfId="147"/>
    <cellStyle name="常规 9 3" xfId="148"/>
    <cellStyle name="常规 3 5 2 2" xfId="149"/>
    <cellStyle name="常规 3 5 3" xfId="150"/>
    <cellStyle name="常规 3 6" xfId="151"/>
    <cellStyle name="常规 3 6 2" xfId="152"/>
    <cellStyle name="常规 3 6 2 2" xfId="153"/>
    <cellStyle name="常规 3 7" xfId="154"/>
    <cellStyle name="常规 3 7 2" xfId="155"/>
    <cellStyle name="常规 3 8" xfId="156"/>
    <cellStyle name="常规 4" xfId="157"/>
    <cellStyle name="常规 4 2" xfId="158"/>
    <cellStyle name="常规 4 2 2" xfId="159"/>
    <cellStyle name="常规 4 3" xfId="160"/>
    <cellStyle name="常规 5" xfId="161"/>
    <cellStyle name="常规 5 3" xfId="162"/>
    <cellStyle name="常规 6 2" xfId="163"/>
    <cellStyle name="常规 6 2 2" xfId="164"/>
    <cellStyle name="常规 6 3" xfId="165"/>
    <cellStyle name="常规 7" xfId="166"/>
    <cellStyle name="常规 7 2" xfId="167"/>
    <cellStyle name="常规 7 2 2" xfId="168"/>
    <cellStyle name="常规 8" xfId="169"/>
    <cellStyle name="常规 8 2 2" xfId="170"/>
    <cellStyle name="常规 9" xfId="171"/>
    <cellStyle name="常规 9 2" xfId="172"/>
    <cellStyle name="常规 9 2 2" xfId="1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174" t="s">
        <v>1</v>
      </c>
    </row>
    <row r="3" spans="1:14" ht="93.75" customHeight="1">
      <c r="A3" s="175"/>
      <c r="N3" s="59"/>
    </row>
    <row r="4" ht="81.75" customHeight="1">
      <c r="A4" s="176" t="s">
        <v>2</v>
      </c>
    </row>
    <row r="5" ht="40.5" customHeight="1">
      <c r="A5" s="176" t="s">
        <v>3</v>
      </c>
    </row>
    <row r="6" ht="36.75" customHeight="1">
      <c r="A6" s="176"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6"/>
  <sheetViews>
    <sheetView showGridLines="0" showZeros="0" workbookViewId="0" topLeftCell="A19">
      <selection activeCell="C20" sqref="C20"/>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9" t="s">
        <v>25</v>
      </c>
    </row>
    <row r="2" spans="1:6" ht="28.5" customHeight="1">
      <c r="A2" s="72" t="s">
        <v>239</v>
      </c>
      <c r="B2" s="72"/>
      <c r="C2" s="72"/>
      <c r="D2" s="72"/>
      <c r="E2" s="72"/>
      <c r="F2" s="72"/>
    </row>
    <row r="3" ht="22.5" customHeight="1">
      <c r="F3" s="4" t="s">
        <v>46</v>
      </c>
    </row>
    <row r="4" spans="1:6" ht="18.75" customHeight="1">
      <c r="A4" s="76" t="s">
        <v>157</v>
      </c>
      <c r="B4" s="76" t="s">
        <v>158</v>
      </c>
      <c r="C4" s="76" t="s">
        <v>126</v>
      </c>
      <c r="D4" s="76" t="s">
        <v>150</v>
      </c>
      <c r="E4" s="76" t="s">
        <v>151</v>
      </c>
      <c r="F4" s="76" t="s">
        <v>153</v>
      </c>
    </row>
    <row r="5" spans="1:6" ht="18.75" customHeight="1">
      <c r="A5" s="118" t="s">
        <v>136</v>
      </c>
      <c r="B5" s="119" t="s">
        <v>136</v>
      </c>
      <c r="C5" s="65">
        <v>1</v>
      </c>
      <c r="D5" s="65">
        <v>2</v>
      </c>
      <c r="E5" s="65">
        <v>3</v>
      </c>
      <c r="F5" s="65" t="s">
        <v>136</v>
      </c>
    </row>
    <row r="6" spans="1:6" ht="18.75" customHeight="1">
      <c r="A6" s="120"/>
      <c r="B6" s="121" t="s">
        <v>126</v>
      </c>
      <c r="C6" s="106">
        <f>D6+E6</f>
        <v>577.88</v>
      </c>
      <c r="D6" s="109">
        <v>515.96</v>
      </c>
      <c r="E6" s="109">
        <v>61.92</v>
      </c>
      <c r="F6" s="69"/>
    </row>
    <row r="7" spans="1:6" ht="18.75" customHeight="1">
      <c r="A7" s="122" t="s">
        <v>159</v>
      </c>
      <c r="B7" s="122" t="s">
        <v>160</v>
      </c>
      <c r="C7" s="123">
        <v>512.1</v>
      </c>
      <c r="D7" s="123">
        <v>512.1</v>
      </c>
      <c r="E7" s="63"/>
      <c r="F7" s="124"/>
    </row>
    <row r="8" spans="1:6" ht="18.75" customHeight="1">
      <c r="A8" s="122" t="s">
        <v>161</v>
      </c>
      <c r="B8" s="122" t="s">
        <v>162</v>
      </c>
      <c r="C8" s="125">
        <v>188.888</v>
      </c>
      <c r="D8" s="125">
        <v>188.888</v>
      </c>
      <c r="E8" s="63"/>
      <c r="F8" s="124"/>
    </row>
    <row r="9" spans="1:6" ht="18.75" customHeight="1">
      <c r="A9" s="122" t="s">
        <v>163</v>
      </c>
      <c r="B9" s="122" t="s">
        <v>164</v>
      </c>
      <c r="C9" s="125">
        <v>10.143</v>
      </c>
      <c r="D9" s="125">
        <v>10.143</v>
      </c>
      <c r="E9" s="63"/>
      <c r="F9" s="124"/>
    </row>
    <row r="10" spans="1:6" ht="18.75" customHeight="1">
      <c r="A10" s="126" t="s">
        <v>165</v>
      </c>
      <c r="B10" s="126" t="s">
        <v>166</v>
      </c>
      <c r="C10" s="125">
        <v>81.63</v>
      </c>
      <c r="D10" s="125">
        <v>81.63</v>
      </c>
      <c r="E10" s="63"/>
      <c r="F10" s="63"/>
    </row>
    <row r="11" spans="1:6" ht="18.75" customHeight="1">
      <c r="A11" s="126" t="s">
        <v>167</v>
      </c>
      <c r="B11" s="127" t="s">
        <v>168</v>
      </c>
      <c r="C11" s="125">
        <v>46.881</v>
      </c>
      <c r="D11" s="125">
        <v>46.881</v>
      </c>
      <c r="E11" s="63"/>
      <c r="F11" s="63"/>
    </row>
    <row r="12" spans="1:6" ht="18.75" customHeight="1">
      <c r="A12" s="126" t="s">
        <v>169</v>
      </c>
      <c r="B12" s="126" t="s">
        <v>170</v>
      </c>
      <c r="C12" s="125">
        <v>18.609</v>
      </c>
      <c r="D12" s="125">
        <v>18.609</v>
      </c>
      <c r="E12" s="63"/>
      <c r="F12" s="63"/>
    </row>
    <row r="13" spans="1:6" ht="18.75" customHeight="1">
      <c r="A13" s="126" t="s">
        <v>171</v>
      </c>
      <c r="B13" s="122" t="s">
        <v>172</v>
      </c>
      <c r="C13" s="125">
        <v>1.653</v>
      </c>
      <c r="D13" s="125">
        <v>1.653</v>
      </c>
      <c r="E13" s="63"/>
      <c r="F13" s="63"/>
    </row>
    <row r="14" spans="1:6" ht="18.75" customHeight="1">
      <c r="A14" s="126" t="s">
        <v>173</v>
      </c>
      <c r="B14" s="126" t="s">
        <v>174</v>
      </c>
      <c r="C14" s="125">
        <v>2.117</v>
      </c>
      <c r="D14" s="125">
        <v>2.117</v>
      </c>
      <c r="E14" s="63"/>
      <c r="F14" s="63"/>
    </row>
    <row r="15" spans="1:6" ht="18.75" customHeight="1">
      <c r="A15" s="126" t="s">
        <v>175</v>
      </c>
      <c r="B15" s="126" t="s">
        <v>176</v>
      </c>
      <c r="C15" s="125">
        <v>31.67</v>
      </c>
      <c r="D15" s="125">
        <v>31.67</v>
      </c>
      <c r="E15" s="63"/>
      <c r="F15" s="63"/>
    </row>
    <row r="16" spans="1:6" ht="18.75" customHeight="1">
      <c r="A16" s="126" t="s">
        <v>177</v>
      </c>
      <c r="B16" s="126" t="s">
        <v>178</v>
      </c>
      <c r="C16" s="125">
        <v>5.552</v>
      </c>
      <c r="D16" s="125">
        <v>5.552</v>
      </c>
      <c r="E16" s="63"/>
      <c r="F16" s="63"/>
    </row>
    <row r="17" spans="1:6" ht="18.75" customHeight="1">
      <c r="A17" s="122" t="s">
        <v>179</v>
      </c>
      <c r="B17" s="122" t="s">
        <v>180</v>
      </c>
      <c r="C17" s="125">
        <v>124.957</v>
      </c>
      <c r="D17" s="125">
        <v>124.957</v>
      </c>
      <c r="E17" s="63"/>
      <c r="F17" s="63"/>
    </row>
    <row r="18" spans="1:6" ht="15.75" customHeight="1">
      <c r="A18" s="122" t="s">
        <v>181</v>
      </c>
      <c r="B18" s="122" t="s">
        <v>182</v>
      </c>
      <c r="C18" s="109">
        <v>61.92</v>
      </c>
      <c r="D18" s="125"/>
      <c r="E18" s="109">
        <v>61.92</v>
      </c>
      <c r="F18" s="109"/>
    </row>
    <row r="19" spans="1:6" ht="15.75" customHeight="1">
      <c r="A19" s="122" t="s">
        <v>183</v>
      </c>
      <c r="B19" s="122" t="s">
        <v>184</v>
      </c>
      <c r="C19" s="109">
        <v>12.5</v>
      </c>
      <c r="D19" s="125"/>
      <c r="E19" s="109">
        <v>12.5</v>
      </c>
      <c r="F19" s="109"/>
    </row>
    <row r="20" spans="1:6" ht="15.75" customHeight="1">
      <c r="A20" s="122" t="s">
        <v>185</v>
      </c>
      <c r="B20" s="122" t="s">
        <v>186</v>
      </c>
      <c r="C20" s="109" t="s">
        <v>187</v>
      </c>
      <c r="D20" s="125"/>
      <c r="E20" s="109" t="s">
        <v>187</v>
      </c>
      <c r="F20" s="109"/>
    </row>
    <row r="21" spans="1:6" ht="15.75" customHeight="1">
      <c r="A21" s="122" t="s">
        <v>191</v>
      </c>
      <c r="B21" s="122" t="s">
        <v>192</v>
      </c>
      <c r="C21" s="109" t="s">
        <v>193</v>
      </c>
      <c r="D21" s="125"/>
      <c r="E21" s="109" t="s">
        <v>193</v>
      </c>
      <c r="F21" s="109"/>
    </row>
    <row r="22" spans="1:6" ht="15.75" customHeight="1">
      <c r="A22" s="122" t="s">
        <v>195</v>
      </c>
      <c r="B22" s="122" t="s">
        <v>196</v>
      </c>
      <c r="C22" s="109">
        <v>0.3</v>
      </c>
      <c r="D22" s="125"/>
      <c r="E22" s="109">
        <v>0.3</v>
      </c>
      <c r="F22" s="109"/>
    </row>
    <row r="23" spans="1:6" ht="15.75" customHeight="1">
      <c r="A23" s="122" t="s">
        <v>197</v>
      </c>
      <c r="B23" s="122" t="s">
        <v>198</v>
      </c>
      <c r="C23" s="109" t="s">
        <v>199</v>
      </c>
      <c r="D23" s="125"/>
      <c r="E23" s="109" t="s">
        <v>199</v>
      </c>
      <c r="F23" s="109"/>
    </row>
    <row r="24" spans="1:6" ht="15.75" customHeight="1">
      <c r="A24" s="122" t="s">
        <v>201</v>
      </c>
      <c r="B24" s="122" t="s">
        <v>202</v>
      </c>
      <c r="C24" s="109" t="s">
        <v>203</v>
      </c>
      <c r="D24" s="125"/>
      <c r="E24" s="109" t="s">
        <v>203</v>
      </c>
      <c r="F24" s="109"/>
    </row>
    <row r="25" spans="1:6" ht="15.75" customHeight="1">
      <c r="A25" s="122" t="s">
        <v>204</v>
      </c>
      <c r="B25" s="122" t="s">
        <v>205</v>
      </c>
      <c r="C25" s="109" t="s">
        <v>206</v>
      </c>
      <c r="D25" s="125"/>
      <c r="E25" s="109" t="s">
        <v>206</v>
      </c>
      <c r="F25" s="109"/>
    </row>
    <row r="26" spans="1:6" ht="15.75" customHeight="1">
      <c r="A26" s="122" t="s">
        <v>209</v>
      </c>
      <c r="B26" s="122" t="s">
        <v>210</v>
      </c>
      <c r="C26" s="109" t="s">
        <v>211</v>
      </c>
      <c r="D26" s="125"/>
      <c r="E26" s="109" t="s">
        <v>211</v>
      </c>
      <c r="F26" s="109"/>
    </row>
    <row r="27" spans="1:6" ht="15.75" customHeight="1">
      <c r="A27" s="122" t="s">
        <v>212</v>
      </c>
      <c r="B27" s="122" t="s">
        <v>213</v>
      </c>
      <c r="C27" s="109" t="s">
        <v>214</v>
      </c>
      <c r="D27" s="125"/>
      <c r="E27" s="109" t="s">
        <v>214</v>
      </c>
      <c r="F27" s="109"/>
    </row>
    <row r="28" spans="1:6" ht="15.75" customHeight="1">
      <c r="A28" s="122" t="s">
        <v>215</v>
      </c>
      <c r="B28" s="122" t="s">
        <v>216</v>
      </c>
      <c r="C28" s="109" t="s">
        <v>217</v>
      </c>
      <c r="D28" s="125"/>
      <c r="E28" s="109" t="s">
        <v>217</v>
      </c>
      <c r="F28" s="109"/>
    </row>
    <row r="29" spans="1:6" ht="15.75" customHeight="1">
      <c r="A29" s="122" t="s">
        <v>218</v>
      </c>
      <c r="B29" s="122" t="s">
        <v>219</v>
      </c>
      <c r="C29" s="109" t="s">
        <v>194</v>
      </c>
      <c r="D29" s="125"/>
      <c r="E29" s="109" t="s">
        <v>194</v>
      </c>
      <c r="F29" s="109"/>
    </row>
    <row r="30" spans="1:6" ht="15.75" customHeight="1">
      <c r="A30" s="122" t="s">
        <v>220</v>
      </c>
      <c r="B30" s="122" t="s">
        <v>221</v>
      </c>
      <c r="C30" s="109" t="s">
        <v>222</v>
      </c>
      <c r="D30" s="125"/>
      <c r="E30" s="109" t="s">
        <v>222</v>
      </c>
      <c r="F30" s="109"/>
    </row>
    <row r="31" spans="1:6" ht="15.75" customHeight="1">
      <c r="A31" s="122" t="s">
        <v>223</v>
      </c>
      <c r="B31" s="122" t="s">
        <v>224</v>
      </c>
      <c r="C31" s="109" t="s">
        <v>225</v>
      </c>
      <c r="D31" s="125"/>
      <c r="E31" s="109" t="s">
        <v>225</v>
      </c>
      <c r="F31" s="109"/>
    </row>
    <row r="32" spans="1:6" ht="15.75" customHeight="1">
      <c r="A32" s="122" t="s">
        <v>226</v>
      </c>
      <c r="B32" s="122" t="s">
        <v>227</v>
      </c>
      <c r="C32" s="109" t="s">
        <v>228</v>
      </c>
      <c r="D32" s="125"/>
      <c r="E32" s="109" t="s">
        <v>228</v>
      </c>
      <c r="F32" s="109"/>
    </row>
    <row r="33" spans="1:6" ht="18.75" customHeight="1">
      <c r="A33" s="122" t="s">
        <v>231</v>
      </c>
      <c r="B33" s="122" t="s">
        <v>232</v>
      </c>
      <c r="C33" s="63">
        <v>3.86</v>
      </c>
      <c r="D33" s="63">
        <v>3.86</v>
      </c>
      <c r="E33" s="63"/>
      <c r="F33" s="63"/>
    </row>
    <row r="34" spans="1:6" ht="18.75" customHeight="1">
      <c r="A34" s="122" t="s">
        <v>233</v>
      </c>
      <c r="B34" s="122" t="s">
        <v>234</v>
      </c>
      <c r="C34" s="63">
        <v>3.206</v>
      </c>
      <c r="D34" s="63">
        <v>3.206</v>
      </c>
      <c r="E34" s="63"/>
      <c r="F34" s="63"/>
    </row>
    <row r="35" spans="1:6" ht="18.75" customHeight="1">
      <c r="A35" s="122" t="s">
        <v>235</v>
      </c>
      <c r="B35" s="122" t="s">
        <v>178</v>
      </c>
      <c r="C35" s="63">
        <v>0.438</v>
      </c>
      <c r="D35" s="63">
        <v>0.438</v>
      </c>
      <c r="E35" s="63"/>
      <c r="F35" s="63"/>
    </row>
    <row r="36" spans="1:6" ht="18.75" customHeight="1">
      <c r="A36" s="122" t="s">
        <v>236</v>
      </c>
      <c r="B36" s="122" t="s">
        <v>237</v>
      </c>
      <c r="C36" s="63">
        <v>0.216</v>
      </c>
      <c r="D36" s="63">
        <v>0.216</v>
      </c>
      <c r="E36" s="63"/>
      <c r="F36" s="63"/>
    </row>
  </sheetData>
  <sheetProtection/>
  <printOptions horizontalCentered="1"/>
  <pageMargins left="0.59" right="0.59" top="0.79" bottom="0.79" header="0.5" footer="0.5"/>
  <pageSetup fitToHeight="10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1" t="s">
        <v>27</v>
      </c>
      <c r="B1" s="92"/>
      <c r="C1" s="92"/>
      <c r="D1" s="92"/>
      <c r="E1" s="92"/>
      <c r="F1" s="93"/>
    </row>
    <row r="2" spans="1:6" ht="16.5" customHeight="1">
      <c r="A2" s="94" t="s">
        <v>28</v>
      </c>
      <c r="B2" s="95"/>
      <c r="C2" s="95"/>
      <c r="D2" s="95"/>
      <c r="E2" s="95"/>
      <c r="F2" s="95"/>
    </row>
    <row r="3" spans="1:6" ht="16.5" customHeight="1">
      <c r="A3" s="96"/>
      <c r="B3" s="96"/>
      <c r="C3" s="97"/>
      <c r="D3" s="97"/>
      <c r="E3" s="98"/>
      <c r="F3" s="98" t="s">
        <v>46</v>
      </c>
    </row>
    <row r="4" spans="1:6" ht="16.5" customHeight="1">
      <c r="A4" s="99" t="s">
        <v>47</v>
      </c>
      <c r="B4" s="99"/>
      <c r="C4" s="99" t="s">
        <v>48</v>
      </c>
      <c r="D4" s="99"/>
      <c r="E4" s="99"/>
      <c r="F4" s="99"/>
    </row>
    <row r="5" spans="1:6" ht="16.5" customHeight="1">
      <c r="A5" s="99" t="s">
        <v>49</v>
      </c>
      <c r="B5" s="99" t="s">
        <v>50</v>
      </c>
      <c r="C5" s="99" t="s">
        <v>51</v>
      </c>
      <c r="D5" s="100" t="s">
        <v>50</v>
      </c>
      <c r="E5" s="99" t="s">
        <v>52</v>
      </c>
      <c r="F5" s="99" t="s">
        <v>50</v>
      </c>
    </row>
    <row r="6" spans="1:6" ht="16.5" customHeight="1">
      <c r="A6" s="101" t="s">
        <v>240</v>
      </c>
      <c r="B6" s="102"/>
      <c r="C6" s="103" t="s">
        <v>241</v>
      </c>
      <c r="D6" s="104"/>
      <c r="E6" s="105" t="s">
        <v>242</v>
      </c>
      <c r="F6" s="106">
        <f>SUM(F7:F10)</f>
        <v>0</v>
      </c>
    </row>
    <row r="7" spans="1:6" ht="16.5" customHeight="1">
      <c r="A7" s="107"/>
      <c r="B7" s="102"/>
      <c r="C7" s="103" t="s">
        <v>243</v>
      </c>
      <c r="D7" s="104"/>
      <c r="E7" s="108" t="s">
        <v>244</v>
      </c>
      <c r="F7" s="109"/>
    </row>
    <row r="8" spans="1:8" ht="16.5" customHeight="1">
      <c r="A8" s="107"/>
      <c r="B8" s="102"/>
      <c r="C8" s="103" t="s">
        <v>245</v>
      </c>
      <c r="D8" s="104"/>
      <c r="E8" s="108" t="s">
        <v>246</v>
      </c>
      <c r="F8" s="109"/>
      <c r="H8" s="59"/>
    </row>
    <row r="9" spans="1:6" ht="16.5" customHeight="1">
      <c r="A9" s="101"/>
      <c r="B9" s="102"/>
      <c r="C9" s="103" t="s">
        <v>247</v>
      </c>
      <c r="D9" s="104"/>
      <c r="E9" s="108" t="s">
        <v>248</v>
      </c>
      <c r="F9" s="109"/>
    </row>
    <row r="10" spans="1:7" ht="16.5" customHeight="1">
      <c r="A10" s="101"/>
      <c r="B10" s="102"/>
      <c r="C10" s="103" t="s">
        <v>249</v>
      </c>
      <c r="D10" s="104"/>
      <c r="E10" s="108" t="s">
        <v>250</v>
      </c>
      <c r="F10" s="109"/>
      <c r="G10" s="59"/>
    </row>
    <row r="11" spans="1:7" ht="16.5" customHeight="1">
      <c r="A11" s="107"/>
      <c r="B11" s="102"/>
      <c r="C11" s="103" t="s">
        <v>251</v>
      </c>
      <c r="D11" s="104"/>
      <c r="E11" s="108" t="s">
        <v>252</v>
      </c>
      <c r="F11" s="106">
        <f>SUM(F12:F21)</f>
        <v>0</v>
      </c>
      <c r="G11" s="59"/>
    </row>
    <row r="12" spans="1:7" ht="16.5" customHeight="1">
      <c r="A12" s="107"/>
      <c r="B12" s="102"/>
      <c r="C12" s="103" t="s">
        <v>253</v>
      </c>
      <c r="D12" s="104"/>
      <c r="E12" s="108" t="s">
        <v>244</v>
      </c>
      <c r="F12" s="109"/>
      <c r="G12" s="59"/>
    </row>
    <row r="13" spans="1:7" ht="16.5" customHeight="1">
      <c r="A13" s="110"/>
      <c r="B13" s="102"/>
      <c r="C13" s="103" t="s">
        <v>254</v>
      </c>
      <c r="D13" s="104"/>
      <c r="E13" s="108" t="s">
        <v>246</v>
      </c>
      <c r="F13" s="109"/>
      <c r="G13" s="59"/>
    </row>
    <row r="14" spans="1:6" ht="16.5" customHeight="1">
      <c r="A14" s="110"/>
      <c r="B14" s="102"/>
      <c r="C14" s="103" t="s">
        <v>255</v>
      </c>
      <c r="D14" s="104"/>
      <c r="E14" s="108" t="s">
        <v>248</v>
      </c>
      <c r="F14" s="109"/>
    </row>
    <row r="15" spans="1:6" ht="16.5" customHeight="1">
      <c r="A15" s="110"/>
      <c r="B15" s="102"/>
      <c r="C15" s="103" t="s">
        <v>256</v>
      </c>
      <c r="D15" s="104"/>
      <c r="E15" s="108" t="s">
        <v>257</v>
      </c>
      <c r="F15" s="109"/>
    </row>
    <row r="16" spans="1:8" ht="16.5" customHeight="1">
      <c r="A16" s="69"/>
      <c r="B16" s="111"/>
      <c r="C16" s="103" t="s">
        <v>258</v>
      </c>
      <c r="D16" s="104"/>
      <c r="E16" s="108" t="s">
        <v>259</v>
      </c>
      <c r="F16" s="109"/>
      <c r="H16" s="59"/>
    </row>
    <row r="17" spans="1:6" ht="16.5" customHeight="1">
      <c r="A17" s="70"/>
      <c r="B17" s="111"/>
      <c r="C17" s="103" t="s">
        <v>260</v>
      </c>
      <c r="D17" s="104"/>
      <c r="E17" s="108" t="s">
        <v>261</v>
      </c>
      <c r="F17" s="109"/>
    </row>
    <row r="18" spans="1:6" ht="16.5" customHeight="1">
      <c r="A18" s="70"/>
      <c r="B18" s="111"/>
      <c r="C18" s="103" t="s">
        <v>262</v>
      </c>
      <c r="D18" s="104"/>
      <c r="E18" s="108" t="s">
        <v>263</v>
      </c>
      <c r="F18" s="109"/>
    </row>
    <row r="19" spans="1:6" ht="16.5" customHeight="1">
      <c r="A19" s="110"/>
      <c r="B19" s="111"/>
      <c r="C19" s="103" t="s">
        <v>264</v>
      </c>
      <c r="D19" s="104"/>
      <c r="E19" s="108" t="s">
        <v>265</v>
      </c>
      <c r="F19" s="109"/>
    </row>
    <row r="20" spans="1:6" ht="16.5" customHeight="1">
      <c r="A20" s="110"/>
      <c r="B20" s="102"/>
      <c r="C20" s="103" t="s">
        <v>266</v>
      </c>
      <c r="D20" s="104"/>
      <c r="E20" s="108" t="s">
        <v>267</v>
      </c>
      <c r="F20" s="109"/>
    </row>
    <row r="21" spans="1:6" ht="16.5" customHeight="1">
      <c r="A21" s="69"/>
      <c r="B21" s="102"/>
      <c r="C21" s="70"/>
      <c r="D21" s="104"/>
      <c r="E21" s="108" t="s">
        <v>268</v>
      </c>
      <c r="F21" s="109"/>
    </row>
    <row r="22" spans="1:6" ht="16.5" customHeight="1">
      <c r="A22" s="70"/>
      <c r="B22" s="102"/>
      <c r="C22" s="70"/>
      <c r="D22" s="104"/>
      <c r="E22" s="112" t="s">
        <v>269</v>
      </c>
      <c r="F22" s="109"/>
    </row>
    <row r="23" spans="1:6" ht="16.5" customHeight="1">
      <c r="A23" s="70"/>
      <c r="B23" s="102"/>
      <c r="C23" s="70"/>
      <c r="D23" s="104"/>
      <c r="E23" s="112" t="s">
        <v>270</v>
      </c>
      <c r="F23" s="109"/>
    </row>
    <row r="24" spans="1:6" ht="16.5" customHeight="1">
      <c r="A24" s="70"/>
      <c r="B24" s="102"/>
      <c r="C24" s="103"/>
      <c r="D24" s="113"/>
      <c r="E24" s="112" t="s">
        <v>271</v>
      </c>
      <c r="F24" s="109"/>
    </row>
    <row r="25" spans="1:6" ht="16.5" customHeight="1">
      <c r="A25" s="70"/>
      <c r="B25" s="102"/>
      <c r="C25" s="103"/>
      <c r="D25" s="113"/>
      <c r="E25" s="101"/>
      <c r="F25" s="114"/>
    </row>
    <row r="26" spans="1:6" ht="16.5" customHeight="1">
      <c r="A26" s="100" t="s">
        <v>110</v>
      </c>
      <c r="B26" s="115">
        <f>B6</f>
        <v>0</v>
      </c>
      <c r="C26" s="100" t="s">
        <v>111</v>
      </c>
      <c r="D26" s="116">
        <f>SUM(D6:D20)</f>
        <v>0</v>
      </c>
      <c r="E26" s="100" t="s">
        <v>111</v>
      </c>
      <c r="F26" s="117">
        <f>SUM(F6,F11,F21,F22,F23)</f>
        <v>0</v>
      </c>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14"/>
  <sheetViews>
    <sheetView showGridLines="0" showZeros="0" workbookViewId="0" topLeftCell="A1">
      <selection activeCell="A31" sqref="A31"/>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9" t="s">
        <v>31</v>
      </c>
    </row>
    <row r="2" spans="1:4" ht="28.5" customHeight="1">
      <c r="A2" s="72" t="s">
        <v>32</v>
      </c>
      <c r="B2" s="72"/>
      <c r="C2" s="72"/>
      <c r="D2" s="72"/>
    </row>
    <row r="3" ht="24" customHeight="1">
      <c r="D3" s="88" t="s">
        <v>46</v>
      </c>
    </row>
    <row r="4" spans="1:4" ht="26.25" customHeight="1">
      <c r="A4" s="76" t="s">
        <v>121</v>
      </c>
      <c r="B4" s="64" t="s">
        <v>272</v>
      </c>
      <c r="C4" s="76" t="s">
        <v>273</v>
      </c>
      <c r="D4" s="76" t="s">
        <v>274</v>
      </c>
    </row>
    <row r="5" spans="1:4" ht="26.25" customHeight="1">
      <c r="A5" s="65" t="s">
        <v>136</v>
      </c>
      <c r="B5" s="65" t="s">
        <v>136</v>
      </c>
      <c r="C5" s="65" t="s">
        <v>136</v>
      </c>
      <c r="D5" s="67" t="s">
        <v>136</v>
      </c>
    </row>
    <row r="6" spans="1:4" s="87" customFormat="1" ht="27.75" customHeight="1">
      <c r="A6" s="79">
        <v>605001</v>
      </c>
      <c r="B6" s="80" t="s">
        <v>275</v>
      </c>
      <c r="C6" s="79">
        <v>20</v>
      </c>
      <c r="D6" s="89" t="s">
        <v>276</v>
      </c>
    </row>
    <row r="7" spans="1:4" s="87" customFormat="1" ht="27.75" customHeight="1">
      <c r="A7" s="79">
        <v>605001</v>
      </c>
      <c r="B7" s="80" t="s">
        <v>277</v>
      </c>
      <c r="C7" s="79">
        <v>1000</v>
      </c>
      <c r="D7" s="89" t="s">
        <v>278</v>
      </c>
    </row>
    <row r="8" spans="1:4" s="87" customFormat="1" ht="27.75" customHeight="1">
      <c r="A8" s="79">
        <v>605001</v>
      </c>
      <c r="B8" s="80" t="s">
        <v>279</v>
      </c>
      <c r="C8" s="79">
        <v>81.3</v>
      </c>
      <c r="D8" s="87" t="s">
        <v>280</v>
      </c>
    </row>
    <row r="9" spans="1:4" s="87" customFormat="1" ht="27.75" customHeight="1">
      <c r="A9" s="79"/>
      <c r="B9" s="79"/>
      <c r="C9" s="79"/>
      <c r="D9" s="79"/>
    </row>
    <row r="10" spans="1:4" s="87" customFormat="1" ht="27.75" customHeight="1">
      <c r="A10" s="79"/>
      <c r="B10" s="79"/>
      <c r="C10" s="79"/>
      <c r="D10" s="79"/>
    </row>
    <row r="11" spans="1:4" s="87" customFormat="1" ht="27.75" customHeight="1">
      <c r="A11" s="79"/>
      <c r="B11" s="79"/>
      <c r="C11" s="79"/>
      <c r="D11" s="79"/>
    </row>
    <row r="12" spans="1:4" s="87" customFormat="1" ht="27.75" customHeight="1">
      <c r="A12" s="79"/>
      <c r="B12" s="79"/>
      <c r="C12" s="79"/>
      <c r="D12" s="79"/>
    </row>
    <row r="13" spans="1:3" s="87" customFormat="1" ht="27.75" customHeight="1">
      <c r="A13" s="90"/>
      <c r="B13" s="90"/>
      <c r="C13" s="90"/>
    </row>
    <row r="14" s="87" customFormat="1" ht="27.75" customHeight="1">
      <c r="B14" s="90"/>
    </row>
  </sheetData>
  <sheetProtection/>
  <printOptions horizontalCentered="1"/>
  <pageMargins left="0.59" right="0.59" top="0.79" bottom="0.79"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H11" sqref="H11"/>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59" t="s">
        <v>33</v>
      </c>
    </row>
    <row r="2" spans="1:14" ht="23.25" customHeight="1">
      <c r="A2" s="72" t="s">
        <v>34</v>
      </c>
      <c r="B2" s="72"/>
      <c r="C2" s="72"/>
      <c r="D2" s="72"/>
      <c r="E2" s="72"/>
      <c r="F2" s="72"/>
      <c r="G2" s="72"/>
      <c r="H2" s="72"/>
      <c r="I2" s="72"/>
      <c r="J2" s="72"/>
      <c r="K2" s="72"/>
      <c r="L2" s="72"/>
      <c r="M2" s="72"/>
      <c r="N2" s="83"/>
    </row>
    <row r="3" spans="13:14" ht="26.25" customHeight="1">
      <c r="M3" s="84" t="s">
        <v>46</v>
      </c>
      <c r="N3" s="84"/>
    </row>
    <row r="4" spans="1:14" ht="22.5" customHeight="1">
      <c r="A4" s="63" t="s">
        <v>281</v>
      </c>
      <c r="B4" s="63"/>
      <c r="C4" s="63"/>
      <c r="D4" s="63" t="s">
        <v>121</v>
      </c>
      <c r="E4" s="73" t="s">
        <v>282</v>
      </c>
      <c r="F4" s="63" t="s">
        <v>283</v>
      </c>
      <c r="G4" s="74" t="s">
        <v>284</v>
      </c>
      <c r="H4" s="75" t="s">
        <v>285</v>
      </c>
      <c r="I4" s="63" t="s">
        <v>286</v>
      </c>
      <c r="J4" s="63" t="s">
        <v>157</v>
      </c>
      <c r="K4" s="63"/>
      <c r="L4" s="85" t="s">
        <v>287</v>
      </c>
      <c r="M4" s="63" t="s">
        <v>288</v>
      </c>
      <c r="N4" s="62" t="s">
        <v>289</v>
      </c>
    </row>
    <row r="5" spans="1:14" ht="22.5" customHeight="1">
      <c r="A5" s="76" t="s">
        <v>290</v>
      </c>
      <c r="B5" s="76" t="s">
        <v>291</v>
      </c>
      <c r="C5" s="76" t="s">
        <v>292</v>
      </c>
      <c r="D5" s="63"/>
      <c r="E5" s="73"/>
      <c r="F5" s="63"/>
      <c r="G5" s="77"/>
      <c r="H5" s="75"/>
      <c r="I5" s="63"/>
      <c r="J5" s="63" t="s">
        <v>290</v>
      </c>
      <c r="K5" s="63" t="s">
        <v>291</v>
      </c>
      <c r="L5" s="86"/>
      <c r="M5" s="63"/>
      <c r="N5" s="62"/>
    </row>
    <row r="6" spans="1:14" ht="22.5" customHeight="1">
      <c r="A6" s="76" t="s">
        <v>136</v>
      </c>
      <c r="B6" s="76" t="s">
        <v>136</v>
      </c>
      <c r="C6" s="76" t="s">
        <v>136</v>
      </c>
      <c r="D6" s="65" t="s">
        <v>136</v>
      </c>
      <c r="E6" s="65" t="s">
        <v>136</v>
      </c>
      <c r="F6" s="78" t="s">
        <v>136</v>
      </c>
      <c r="G6" s="65" t="s">
        <v>136</v>
      </c>
      <c r="H6" s="65" t="s">
        <v>136</v>
      </c>
      <c r="I6" s="65" t="s">
        <v>136</v>
      </c>
      <c r="J6" s="63" t="s">
        <v>136</v>
      </c>
      <c r="K6" s="63" t="s">
        <v>136</v>
      </c>
      <c r="L6" s="65" t="s">
        <v>136</v>
      </c>
      <c r="M6" s="65" t="s">
        <v>136</v>
      </c>
      <c r="N6" s="65" t="s">
        <v>136</v>
      </c>
    </row>
    <row r="7" spans="1:14" ht="22.5" customHeight="1">
      <c r="A7" s="76"/>
      <c r="B7" s="76"/>
      <c r="C7" s="76"/>
      <c r="D7" s="79">
        <v>605001</v>
      </c>
      <c r="E7" s="79" t="s">
        <v>293</v>
      </c>
      <c r="F7" s="79"/>
      <c r="G7" s="79"/>
      <c r="H7" s="79"/>
      <c r="I7" s="79"/>
      <c r="J7" s="63"/>
      <c r="K7" s="63"/>
      <c r="L7" s="79"/>
      <c r="M7" s="79">
        <v>60</v>
      </c>
      <c r="N7" s="79"/>
    </row>
    <row r="8" spans="1:14" ht="22.5" customHeight="1">
      <c r="A8" s="76"/>
      <c r="B8" s="76"/>
      <c r="C8" s="76"/>
      <c r="D8" s="79">
        <v>605001</v>
      </c>
      <c r="E8" s="80" t="s">
        <v>294</v>
      </c>
      <c r="F8" s="81"/>
      <c r="G8" s="81"/>
      <c r="H8" s="81"/>
      <c r="I8" s="79"/>
      <c r="J8" s="63"/>
      <c r="K8" s="63"/>
      <c r="L8" s="79"/>
      <c r="M8" s="79">
        <v>495.8</v>
      </c>
      <c r="N8" s="79"/>
    </row>
    <row r="9" spans="1:14" ht="22.5" customHeight="1">
      <c r="A9" s="76"/>
      <c r="B9" s="76"/>
      <c r="C9" s="76"/>
      <c r="D9" s="79">
        <v>605001</v>
      </c>
      <c r="E9" s="82" t="s">
        <v>295</v>
      </c>
      <c r="F9" s="81"/>
      <c r="G9" s="81"/>
      <c r="H9" s="81"/>
      <c r="I9" s="79"/>
      <c r="J9" s="63"/>
      <c r="K9" s="63"/>
      <c r="L9" s="79"/>
      <c r="M9" s="79">
        <v>380.2</v>
      </c>
      <c r="N9" s="81"/>
    </row>
    <row r="10" spans="1:14" ht="22.5" customHeight="1">
      <c r="A10" s="76"/>
      <c r="B10" s="76"/>
      <c r="C10" s="76"/>
      <c r="D10" s="79"/>
      <c r="E10" s="81"/>
      <c r="F10" s="81"/>
      <c r="G10" s="81"/>
      <c r="H10" s="81"/>
      <c r="I10" s="79"/>
      <c r="J10" s="63"/>
      <c r="K10" s="63"/>
      <c r="L10" s="79"/>
      <c r="M10" s="79"/>
      <c r="N10" s="81"/>
    </row>
    <row r="11" spans="1:14" ht="22.5" customHeight="1">
      <c r="A11" s="76"/>
      <c r="B11" s="76"/>
      <c r="C11" s="76"/>
      <c r="D11" s="79"/>
      <c r="E11" s="81"/>
      <c r="F11" s="81"/>
      <c r="G11" s="81"/>
      <c r="H11" s="79"/>
      <c r="I11" s="79"/>
      <c r="J11" s="63"/>
      <c r="K11" s="63"/>
      <c r="L11" s="79"/>
      <c r="M11" s="79"/>
      <c r="N11" s="81"/>
    </row>
    <row r="12" spans="1:14" ht="22.5" customHeight="1">
      <c r="A12" s="76"/>
      <c r="B12" s="76"/>
      <c r="C12" s="76"/>
      <c r="D12" s="69"/>
      <c r="E12" s="70"/>
      <c r="F12" s="70"/>
      <c r="G12" s="70"/>
      <c r="H12" s="69"/>
      <c r="I12" s="69"/>
      <c r="J12" s="63"/>
      <c r="K12" s="63"/>
      <c r="L12" s="69"/>
      <c r="M12" s="69"/>
      <c r="N12" s="70"/>
    </row>
    <row r="13" spans="1:14" ht="22.5" customHeight="1">
      <c r="A13" s="76"/>
      <c r="B13" s="76"/>
      <c r="C13" s="76"/>
      <c r="D13" s="69"/>
      <c r="E13" s="70"/>
      <c r="F13" s="70"/>
      <c r="G13" s="70"/>
      <c r="H13" s="69"/>
      <c r="I13" s="69"/>
      <c r="J13" s="63"/>
      <c r="K13" s="63"/>
      <c r="L13" s="69"/>
      <c r="M13" s="69"/>
      <c r="N13" s="69"/>
    </row>
    <row r="14" spans="1:14" ht="22.5" customHeight="1">
      <c r="A14" s="76"/>
      <c r="B14" s="76"/>
      <c r="C14" s="76"/>
      <c r="D14" s="69"/>
      <c r="E14" s="70"/>
      <c r="F14" s="70"/>
      <c r="G14" s="70"/>
      <c r="H14" s="69"/>
      <c r="I14" s="69"/>
      <c r="J14" s="63"/>
      <c r="K14" s="63"/>
      <c r="L14" s="69"/>
      <c r="M14" s="69"/>
      <c r="N14" s="69"/>
    </row>
    <row r="15" spans="1:14" ht="22.5" customHeight="1">
      <c r="A15" s="76"/>
      <c r="B15" s="76"/>
      <c r="C15" s="76"/>
      <c r="D15" s="69"/>
      <c r="E15" s="70"/>
      <c r="F15" s="70"/>
      <c r="G15" s="70"/>
      <c r="H15" s="69"/>
      <c r="I15" s="70"/>
      <c r="J15" s="63"/>
      <c r="K15" s="63"/>
      <c r="L15" s="70"/>
      <c r="M15" s="69"/>
      <c r="N15" s="70"/>
    </row>
    <row r="16" ht="31.5" customHeight="1">
      <c r="M16" s="59"/>
    </row>
    <row r="17" ht="31.5" customHeight="1">
      <c r="M17" s="59"/>
    </row>
    <row r="18" ht="12.75" customHeight="1">
      <c r="M18" s="59"/>
    </row>
    <row r="19" ht="12.75" customHeight="1">
      <c r="M19" s="59"/>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horizontalDpi="600" verticalDpi="600"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C1">
      <selection activeCell="R9" sqref="R9"/>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9" t="s">
        <v>35</v>
      </c>
      <c r="C1" s="60" t="s">
        <v>35</v>
      </c>
    </row>
    <row r="2" spans="1:29" ht="28.5" customHeight="1">
      <c r="A2" s="61" t="s">
        <v>36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71" t="s">
        <v>46</v>
      </c>
    </row>
    <row r="4" spans="1:29" ht="25.5" customHeight="1">
      <c r="A4" s="62" t="s">
        <v>121</v>
      </c>
      <c r="B4" s="62" t="s">
        <v>122</v>
      </c>
      <c r="C4" s="63" t="s">
        <v>296</v>
      </c>
      <c r="D4" s="63"/>
      <c r="E4" s="63"/>
      <c r="F4" s="63"/>
      <c r="G4" s="63"/>
      <c r="H4" s="63"/>
      <c r="I4" s="63"/>
      <c r="J4" s="63"/>
      <c r="K4" s="63"/>
      <c r="L4" s="63" t="s">
        <v>297</v>
      </c>
      <c r="M4" s="63"/>
      <c r="N4" s="63"/>
      <c r="O4" s="63"/>
      <c r="P4" s="63"/>
      <c r="Q4" s="63"/>
      <c r="R4" s="63"/>
      <c r="S4" s="63"/>
      <c r="T4" s="63"/>
      <c r="U4" s="63" t="s">
        <v>298</v>
      </c>
      <c r="V4" s="63"/>
      <c r="W4" s="63"/>
      <c r="X4" s="63"/>
      <c r="Y4" s="63"/>
      <c r="Z4" s="63"/>
      <c r="AA4" s="63"/>
      <c r="AB4" s="63"/>
      <c r="AC4" s="63"/>
    </row>
    <row r="5" spans="1:29" ht="25.5" customHeight="1">
      <c r="A5" s="62"/>
      <c r="B5" s="62"/>
      <c r="C5" s="62" t="s">
        <v>126</v>
      </c>
      <c r="D5" s="63" t="s">
        <v>299</v>
      </c>
      <c r="E5" s="63"/>
      <c r="F5" s="63"/>
      <c r="G5" s="63"/>
      <c r="H5" s="63"/>
      <c r="I5" s="63"/>
      <c r="J5" s="63" t="s">
        <v>300</v>
      </c>
      <c r="K5" s="63" t="s">
        <v>301</v>
      </c>
      <c r="L5" s="62" t="s">
        <v>126</v>
      </c>
      <c r="M5" s="63" t="s">
        <v>299</v>
      </c>
      <c r="N5" s="63"/>
      <c r="O5" s="63"/>
      <c r="P5" s="63"/>
      <c r="Q5" s="63"/>
      <c r="R5" s="63"/>
      <c r="S5" s="63" t="s">
        <v>300</v>
      </c>
      <c r="T5" s="63" t="s">
        <v>301</v>
      </c>
      <c r="U5" s="62" t="s">
        <v>126</v>
      </c>
      <c r="V5" s="63" t="s">
        <v>299</v>
      </c>
      <c r="W5" s="63"/>
      <c r="X5" s="63"/>
      <c r="Y5" s="63"/>
      <c r="Z5" s="63"/>
      <c r="AA5" s="63"/>
      <c r="AB5" s="63" t="s">
        <v>300</v>
      </c>
      <c r="AC5" s="63" t="s">
        <v>301</v>
      </c>
    </row>
    <row r="6" spans="1:29" ht="25.5" customHeight="1">
      <c r="A6" s="62"/>
      <c r="B6" s="62"/>
      <c r="C6" s="62"/>
      <c r="D6" s="63" t="s">
        <v>134</v>
      </c>
      <c r="E6" s="63" t="s">
        <v>302</v>
      </c>
      <c r="F6" s="63" t="s">
        <v>303</v>
      </c>
      <c r="G6" s="63" t="s">
        <v>304</v>
      </c>
      <c r="H6" s="63"/>
      <c r="I6" s="63"/>
      <c r="J6" s="63"/>
      <c r="K6" s="63"/>
      <c r="L6" s="62"/>
      <c r="M6" s="63" t="s">
        <v>134</v>
      </c>
      <c r="N6" s="63" t="s">
        <v>302</v>
      </c>
      <c r="O6" s="63" t="s">
        <v>303</v>
      </c>
      <c r="P6" s="63" t="s">
        <v>304</v>
      </c>
      <c r="Q6" s="63"/>
      <c r="R6" s="63"/>
      <c r="S6" s="63"/>
      <c r="T6" s="63"/>
      <c r="U6" s="62"/>
      <c r="V6" s="63" t="s">
        <v>134</v>
      </c>
      <c r="W6" s="63" t="s">
        <v>302</v>
      </c>
      <c r="X6" s="63" t="s">
        <v>303</v>
      </c>
      <c r="Y6" s="63" t="s">
        <v>304</v>
      </c>
      <c r="Z6" s="63"/>
      <c r="AA6" s="63"/>
      <c r="AB6" s="63"/>
      <c r="AC6" s="63"/>
    </row>
    <row r="7" spans="1:29" ht="25.5" customHeight="1">
      <c r="A7" s="62"/>
      <c r="B7" s="62"/>
      <c r="C7" s="62"/>
      <c r="D7" s="63"/>
      <c r="E7" s="63"/>
      <c r="F7" s="63"/>
      <c r="G7" s="64" t="s">
        <v>134</v>
      </c>
      <c r="H7" s="64" t="s">
        <v>305</v>
      </c>
      <c r="I7" s="64" t="s">
        <v>306</v>
      </c>
      <c r="J7" s="63"/>
      <c r="K7" s="63"/>
      <c r="L7" s="62"/>
      <c r="M7" s="63"/>
      <c r="N7" s="63"/>
      <c r="O7" s="63"/>
      <c r="P7" s="64" t="s">
        <v>134</v>
      </c>
      <c r="Q7" s="64" t="s">
        <v>305</v>
      </c>
      <c r="R7" s="64" t="s">
        <v>306</v>
      </c>
      <c r="S7" s="63"/>
      <c r="T7" s="63"/>
      <c r="U7" s="62"/>
      <c r="V7" s="63"/>
      <c r="W7" s="63"/>
      <c r="X7" s="63"/>
      <c r="Y7" s="64" t="s">
        <v>134</v>
      </c>
      <c r="Z7" s="64" t="s">
        <v>305</v>
      </c>
      <c r="AA7" s="64" t="s">
        <v>306</v>
      </c>
      <c r="AB7" s="63"/>
      <c r="AC7" s="63"/>
    </row>
    <row r="8" spans="1:29" ht="25.5" customHeight="1">
      <c r="A8" s="65" t="s">
        <v>136</v>
      </c>
      <c r="B8" s="65" t="s">
        <v>136</v>
      </c>
      <c r="C8" s="66">
        <v>1</v>
      </c>
      <c r="D8" s="67">
        <v>2</v>
      </c>
      <c r="E8" s="67">
        <v>3</v>
      </c>
      <c r="F8" s="67">
        <v>4</v>
      </c>
      <c r="G8" s="66">
        <v>5</v>
      </c>
      <c r="H8" s="66">
        <v>6</v>
      </c>
      <c r="I8" s="66">
        <v>7</v>
      </c>
      <c r="J8" s="66">
        <v>8</v>
      </c>
      <c r="K8" s="66">
        <v>9</v>
      </c>
      <c r="L8" s="66">
        <v>10</v>
      </c>
      <c r="M8" s="66">
        <v>11</v>
      </c>
      <c r="N8" s="66">
        <v>12</v>
      </c>
      <c r="O8" s="66">
        <v>13</v>
      </c>
      <c r="P8" s="66">
        <v>14</v>
      </c>
      <c r="Q8" s="66">
        <v>15</v>
      </c>
      <c r="R8" s="66">
        <v>16</v>
      </c>
      <c r="S8" s="66">
        <v>17</v>
      </c>
      <c r="T8" s="66">
        <v>18</v>
      </c>
      <c r="U8" s="66" t="s">
        <v>307</v>
      </c>
      <c r="V8" s="66" t="s">
        <v>308</v>
      </c>
      <c r="W8" s="66" t="s">
        <v>309</v>
      </c>
      <c r="X8" s="66" t="s">
        <v>310</v>
      </c>
      <c r="Y8" s="66" t="s">
        <v>311</v>
      </c>
      <c r="Z8" s="66" t="s">
        <v>312</v>
      </c>
      <c r="AA8" s="66" t="s">
        <v>313</v>
      </c>
      <c r="AB8" s="66" t="s">
        <v>314</v>
      </c>
      <c r="AC8" s="66" t="s">
        <v>315</v>
      </c>
    </row>
    <row r="9" spans="1:29" s="4" customFormat="1" ht="25.5" customHeight="1">
      <c r="A9" s="67"/>
      <c r="B9" s="67"/>
      <c r="C9" s="68">
        <f>D9+J9+K9</f>
        <v>8.16</v>
      </c>
      <c r="D9" s="68">
        <f>SUM(E9:G9)</f>
        <v>8.16</v>
      </c>
      <c r="E9" s="67"/>
      <c r="F9" s="67">
        <v>0.8</v>
      </c>
      <c r="G9" s="68">
        <f>H9+I9</f>
        <v>7.36</v>
      </c>
      <c r="H9" s="67"/>
      <c r="I9" s="67">
        <v>7.36</v>
      </c>
      <c r="J9" s="67"/>
      <c r="K9" s="67"/>
      <c r="L9" s="68">
        <f>M9+S9+T9</f>
        <v>10</v>
      </c>
      <c r="M9" s="68">
        <f>SUM(N9:P9)</f>
        <v>10</v>
      </c>
      <c r="N9" s="67">
        <v>0</v>
      </c>
      <c r="O9" s="67">
        <v>2</v>
      </c>
      <c r="P9" s="68">
        <f>Q9+R9</f>
        <v>8</v>
      </c>
      <c r="Q9" s="67">
        <v>0</v>
      </c>
      <c r="R9" s="67">
        <v>8</v>
      </c>
      <c r="S9" s="67"/>
      <c r="T9" s="67"/>
      <c r="U9" s="68">
        <f aca="true" t="shared" si="0" ref="U9:AC9">L9-C9</f>
        <v>1.8399999999999999</v>
      </c>
      <c r="V9" s="68">
        <f t="shared" si="0"/>
        <v>1.8399999999999999</v>
      </c>
      <c r="W9" s="68">
        <f t="shared" si="0"/>
        <v>0</v>
      </c>
      <c r="X9" s="68">
        <f t="shared" si="0"/>
        <v>1.2</v>
      </c>
      <c r="Y9" s="68">
        <f t="shared" si="0"/>
        <v>0.6399999999999997</v>
      </c>
      <c r="Z9" s="68">
        <f t="shared" si="0"/>
        <v>0</v>
      </c>
      <c r="AA9" s="68">
        <f t="shared" si="0"/>
        <v>0.6399999999999997</v>
      </c>
      <c r="AB9" s="68">
        <f t="shared" si="0"/>
        <v>0</v>
      </c>
      <c r="AC9" s="68">
        <f t="shared" si="0"/>
        <v>0</v>
      </c>
    </row>
    <row r="10" spans="1:29" ht="25.5" customHeight="1">
      <c r="A10" s="69"/>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row>
    <row r="11" spans="1:29" ht="25.5" customHeight="1">
      <c r="A11" s="69"/>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row>
    <row r="12" spans="1:29" ht="25.5" customHeight="1">
      <c r="A12" s="69"/>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row>
    <row r="13" spans="1:29" ht="25.5" customHeight="1">
      <c r="A13" s="70"/>
      <c r="B13" s="69"/>
      <c r="C13" s="70"/>
      <c r="D13" s="69"/>
      <c r="E13" s="69"/>
      <c r="F13" s="69"/>
      <c r="G13" s="69"/>
      <c r="H13" s="69"/>
      <c r="I13" s="69"/>
      <c r="J13" s="69"/>
      <c r="K13" s="69"/>
      <c r="L13" s="70"/>
      <c r="M13" s="69"/>
      <c r="N13" s="69"/>
      <c r="O13" s="69"/>
      <c r="P13" s="69"/>
      <c r="Q13" s="69"/>
      <c r="R13" s="69"/>
      <c r="S13" s="69"/>
      <c r="T13" s="69"/>
      <c r="U13" s="70"/>
      <c r="V13" s="69"/>
      <c r="W13" s="69"/>
      <c r="X13" s="69"/>
      <c r="Y13" s="69"/>
      <c r="Z13" s="69"/>
      <c r="AA13" s="69"/>
      <c r="AB13" s="69"/>
      <c r="AC13" s="69"/>
    </row>
    <row r="14" spans="1:29" ht="25.5" customHeight="1">
      <c r="A14" s="70"/>
      <c r="B14" s="69"/>
      <c r="C14" s="69"/>
      <c r="D14" s="70"/>
      <c r="E14" s="69"/>
      <c r="F14" s="69"/>
      <c r="G14" s="69"/>
      <c r="H14" s="69"/>
      <c r="I14" s="69"/>
      <c r="J14" s="69"/>
      <c r="K14" s="69"/>
      <c r="L14" s="69"/>
      <c r="M14" s="70"/>
      <c r="N14" s="69"/>
      <c r="O14" s="69"/>
      <c r="P14" s="69"/>
      <c r="Q14" s="69"/>
      <c r="R14" s="69"/>
      <c r="S14" s="69"/>
      <c r="T14" s="69"/>
      <c r="U14" s="69"/>
      <c r="V14" s="70"/>
      <c r="W14" s="69"/>
      <c r="X14" s="69"/>
      <c r="Y14" s="69"/>
      <c r="Z14" s="69"/>
      <c r="AA14" s="69"/>
      <c r="AB14" s="69"/>
      <c r="AC14" s="69"/>
    </row>
    <row r="15" spans="1:29" ht="25.5" customHeight="1">
      <c r="A15" s="70"/>
      <c r="B15" s="70"/>
      <c r="C15" s="70"/>
      <c r="D15" s="70"/>
      <c r="E15" s="69"/>
      <c r="F15" s="69"/>
      <c r="G15" s="69"/>
      <c r="H15" s="69"/>
      <c r="I15" s="69"/>
      <c r="J15" s="69"/>
      <c r="K15" s="69"/>
      <c r="L15" s="70"/>
      <c r="M15" s="70"/>
      <c r="N15" s="69"/>
      <c r="O15" s="69"/>
      <c r="P15" s="69"/>
      <c r="Q15" s="69"/>
      <c r="R15" s="69"/>
      <c r="S15" s="69"/>
      <c r="T15" s="69"/>
      <c r="U15" s="70"/>
      <c r="V15" s="70"/>
      <c r="W15" s="69"/>
      <c r="X15" s="69"/>
      <c r="Y15" s="69"/>
      <c r="Z15" s="69"/>
      <c r="AA15" s="69"/>
      <c r="AB15" s="69"/>
      <c r="AC15" s="69"/>
    </row>
    <row r="16" spans="1:29" ht="25.5" customHeight="1">
      <c r="A16" s="70"/>
      <c r="B16" s="70"/>
      <c r="C16" s="70"/>
      <c r="D16" s="70"/>
      <c r="E16" s="70"/>
      <c r="F16" s="69"/>
      <c r="G16" s="69"/>
      <c r="H16" s="69"/>
      <c r="I16" s="69"/>
      <c r="J16" s="69"/>
      <c r="K16" s="69"/>
      <c r="L16" s="70"/>
      <c r="M16" s="70"/>
      <c r="N16" s="70"/>
      <c r="O16" s="69"/>
      <c r="P16" s="69"/>
      <c r="Q16" s="69"/>
      <c r="R16" s="69"/>
      <c r="S16" s="69"/>
      <c r="T16" s="69"/>
      <c r="U16" s="70"/>
      <c r="V16" s="70"/>
      <c r="W16" s="70"/>
      <c r="X16" s="69"/>
      <c r="Y16" s="69"/>
      <c r="Z16" s="69"/>
      <c r="AA16" s="69"/>
      <c r="AB16" s="69"/>
      <c r="AC16" s="69"/>
    </row>
    <row r="17" spans="6:11" ht="25.5" customHeight="1">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E8" sqref="E8"/>
    </sheetView>
  </sheetViews>
  <sheetFormatPr defaultColWidth="12" defaultRowHeight="11.25"/>
  <cols>
    <col min="1" max="2" width="8.16015625" style="12" customWidth="1"/>
    <col min="3" max="3" width="16.5" style="12" customWidth="1"/>
    <col min="4" max="4" width="32.5" style="12" customWidth="1"/>
    <col min="5" max="5" width="26.16015625" style="12" customWidth="1"/>
    <col min="6" max="6" width="16.5" style="12" customWidth="1"/>
    <col min="7" max="7" width="16.83203125" style="12" customWidth="1"/>
    <col min="8" max="8" width="16.5" style="12" customWidth="1"/>
    <col min="9" max="9" width="26.16015625" style="12" customWidth="1"/>
    <col min="10" max="16384" width="12" style="12" customWidth="1"/>
  </cols>
  <sheetData>
    <row r="1" spans="1:4" ht="16.5" customHeight="1">
      <c r="A1" s="13" t="s">
        <v>37</v>
      </c>
      <c r="B1" s="14"/>
      <c r="C1" s="14"/>
      <c r="D1" s="14"/>
    </row>
    <row r="2" spans="1:9" ht="33.75" customHeight="1">
      <c r="A2" s="15" t="s">
        <v>38</v>
      </c>
      <c r="B2" s="15"/>
      <c r="C2" s="15"/>
      <c r="D2" s="15"/>
      <c r="E2" s="15"/>
      <c r="F2" s="15"/>
      <c r="G2" s="15"/>
      <c r="H2" s="15"/>
      <c r="I2" s="15"/>
    </row>
    <row r="3" spans="1:9" ht="14.25" customHeight="1">
      <c r="A3" s="16"/>
      <c r="B3" s="16"/>
      <c r="C3" s="16"/>
      <c r="D3" s="16"/>
      <c r="E3" s="16"/>
      <c r="F3" s="16"/>
      <c r="G3" s="16"/>
      <c r="H3" s="16"/>
      <c r="I3" s="16"/>
    </row>
    <row r="4" spans="1:4" ht="21.75" customHeight="1">
      <c r="A4" s="17"/>
      <c r="B4" s="18"/>
      <c r="C4" s="19"/>
      <c r="D4" s="19"/>
    </row>
    <row r="5" spans="1:9" ht="21.75" customHeight="1">
      <c r="A5" s="20" t="s">
        <v>316</v>
      </c>
      <c r="B5" s="21"/>
      <c r="C5" s="21"/>
      <c r="D5" s="22"/>
      <c r="E5" s="23"/>
      <c r="F5" s="23"/>
      <c r="G5" s="23"/>
      <c r="H5" s="23"/>
      <c r="I5" s="23"/>
    </row>
    <row r="6" spans="1:9" ht="21.75" customHeight="1">
      <c r="A6" s="24" t="s">
        <v>317</v>
      </c>
      <c r="B6" s="25"/>
      <c r="C6" s="25"/>
      <c r="D6" s="22"/>
      <c r="E6" s="22"/>
      <c r="F6" s="24" t="s">
        <v>318</v>
      </c>
      <c r="G6" s="26"/>
      <c r="H6" s="22"/>
      <c r="I6" s="23"/>
    </row>
    <row r="7" spans="1:9" ht="21.75" customHeight="1">
      <c r="A7" s="27" t="s">
        <v>319</v>
      </c>
      <c r="B7" s="28"/>
      <c r="C7" s="29"/>
      <c r="D7" s="30" t="s">
        <v>320</v>
      </c>
      <c r="E7" s="22"/>
      <c r="F7" s="31" t="s">
        <v>321</v>
      </c>
      <c r="G7" s="32"/>
      <c r="H7" s="20"/>
      <c r="I7" s="48"/>
    </row>
    <row r="8" spans="1:9" ht="21.75" customHeight="1">
      <c r="A8" s="33"/>
      <c r="B8" s="34"/>
      <c r="C8" s="35"/>
      <c r="D8" s="30" t="s">
        <v>322</v>
      </c>
      <c r="E8" s="22"/>
      <c r="F8" s="31" t="s">
        <v>322</v>
      </c>
      <c r="G8" s="32"/>
      <c r="H8" s="20"/>
      <c r="I8" s="48"/>
    </row>
    <row r="9" spans="1:9" ht="21.75" customHeight="1">
      <c r="A9" s="36"/>
      <c r="B9" s="37"/>
      <c r="C9" s="38"/>
      <c r="D9" s="30" t="s">
        <v>323</v>
      </c>
      <c r="E9" s="30"/>
      <c r="F9" s="31" t="s">
        <v>324</v>
      </c>
      <c r="G9" s="32"/>
      <c r="H9" s="20"/>
      <c r="I9" s="48"/>
    </row>
    <row r="10" spans="1:9" ht="21.75" customHeight="1">
      <c r="A10" s="23" t="s">
        <v>325</v>
      </c>
      <c r="B10" s="22" t="s">
        <v>326</v>
      </c>
      <c r="C10" s="22"/>
      <c r="D10" s="22"/>
      <c r="E10" s="22"/>
      <c r="F10" s="24" t="s">
        <v>327</v>
      </c>
      <c r="G10" s="25"/>
      <c r="H10" s="25"/>
      <c r="I10" s="26"/>
    </row>
    <row r="11" spans="1:9" ht="100.5" customHeight="1">
      <c r="A11" s="39"/>
      <c r="B11" s="40" t="s">
        <v>328</v>
      </c>
      <c r="C11" s="40"/>
      <c r="D11" s="40"/>
      <c r="E11" s="40"/>
      <c r="F11" s="41" t="s">
        <v>328</v>
      </c>
      <c r="G11" s="42"/>
      <c r="H11" s="43"/>
      <c r="I11" s="49"/>
    </row>
    <row r="12" spans="1:9" ht="24">
      <c r="A12" s="22" t="s">
        <v>329</v>
      </c>
      <c r="B12" s="44" t="s">
        <v>330</v>
      </c>
      <c r="C12" s="22" t="s">
        <v>331</v>
      </c>
      <c r="D12" s="22" t="s">
        <v>332</v>
      </c>
      <c r="E12" s="22" t="s">
        <v>333</v>
      </c>
      <c r="F12" s="22" t="s">
        <v>331</v>
      </c>
      <c r="G12" s="22" t="s">
        <v>332</v>
      </c>
      <c r="H12" s="22"/>
      <c r="I12" s="22" t="s">
        <v>333</v>
      </c>
    </row>
    <row r="13" spans="1:9" ht="21.75" customHeight="1">
      <c r="A13" s="22"/>
      <c r="B13" s="22" t="s">
        <v>334</v>
      </c>
      <c r="C13" s="22" t="s">
        <v>335</v>
      </c>
      <c r="D13" s="30" t="s">
        <v>336</v>
      </c>
      <c r="E13" s="45"/>
      <c r="F13" s="22" t="s">
        <v>335</v>
      </c>
      <c r="G13" s="46" t="s">
        <v>336</v>
      </c>
      <c r="H13" s="46"/>
      <c r="I13" s="45"/>
    </row>
    <row r="14" spans="1:9" ht="21.75" customHeight="1">
      <c r="A14" s="22"/>
      <c r="B14" s="23"/>
      <c r="C14" s="22"/>
      <c r="D14" s="30" t="s">
        <v>337</v>
      </c>
      <c r="E14" s="45"/>
      <c r="F14" s="22"/>
      <c r="G14" s="46" t="s">
        <v>337</v>
      </c>
      <c r="H14" s="46"/>
      <c r="I14" s="45"/>
    </row>
    <row r="15" spans="1:9" ht="21.75" customHeight="1">
      <c r="A15" s="22"/>
      <c r="B15" s="23"/>
      <c r="C15" s="22"/>
      <c r="D15" s="30" t="s">
        <v>338</v>
      </c>
      <c r="E15" s="45"/>
      <c r="F15" s="22"/>
      <c r="G15" s="46" t="s">
        <v>338</v>
      </c>
      <c r="H15" s="46"/>
      <c r="I15" s="45"/>
    </row>
    <row r="16" spans="1:9" ht="21.75" customHeight="1">
      <c r="A16" s="22"/>
      <c r="B16" s="23"/>
      <c r="C16" s="22" t="s">
        <v>339</v>
      </c>
      <c r="D16" s="30" t="s">
        <v>336</v>
      </c>
      <c r="E16" s="45"/>
      <c r="F16" s="22" t="s">
        <v>339</v>
      </c>
      <c r="G16" s="46" t="s">
        <v>336</v>
      </c>
      <c r="H16" s="46"/>
      <c r="I16" s="45"/>
    </row>
    <row r="17" spans="1:9" ht="21.75" customHeight="1">
      <c r="A17" s="22"/>
      <c r="B17" s="23"/>
      <c r="C17" s="22"/>
      <c r="D17" s="30" t="s">
        <v>337</v>
      </c>
      <c r="E17" s="45"/>
      <c r="F17" s="22"/>
      <c r="G17" s="46" t="s">
        <v>337</v>
      </c>
      <c r="H17" s="46"/>
      <c r="I17" s="45"/>
    </row>
    <row r="18" spans="1:9" ht="21.75" customHeight="1">
      <c r="A18" s="22"/>
      <c r="B18" s="23"/>
      <c r="C18" s="22"/>
      <c r="D18" s="30" t="s">
        <v>338</v>
      </c>
      <c r="E18" s="45"/>
      <c r="F18" s="22"/>
      <c r="G18" s="46" t="s">
        <v>338</v>
      </c>
      <c r="H18" s="46"/>
      <c r="I18" s="45"/>
    </row>
    <row r="19" spans="1:9" ht="21.75" customHeight="1">
      <c r="A19" s="22"/>
      <c r="B19" s="23"/>
      <c r="C19" s="22" t="s">
        <v>340</v>
      </c>
      <c r="D19" s="30" t="s">
        <v>336</v>
      </c>
      <c r="E19" s="45"/>
      <c r="F19" s="22" t="s">
        <v>340</v>
      </c>
      <c r="G19" s="46" t="s">
        <v>336</v>
      </c>
      <c r="H19" s="46"/>
      <c r="I19" s="45"/>
    </row>
    <row r="20" spans="1:9" ht="21.75" customHeight="1">
      <c r="A20" s="22"/>
      <c r="B20" s="23"/>
      <c r="C20" s="22"/>
      <c r="D20" s="30" t="s">
        <v>337</v>
      </c>
      <c r="E20" s="45"/>
      <c r="F20" s="22"/>
      <c r="G20" s="46" t="s">
        <v>337</v>
      </c>
      <c r="H20" s="46"/>
      <c r="I20" s="45"/>
    </row>
    <row r="21" spans="1:9" ht="21.75" customHeight="1">
      <c r="A21" s="22"/>
      <c r="B21" s="23"/>
      <c r="C21" s="22"/>
      <c r="D21" s="30" t="s">
        <v>338</v>
      </c>
      <c r="E21" s="45"/>
      <c r="F21" s="22"/>
      <c r="G21" s="46" t="s">
        <v>338</v>
      </c>
      <c r="H21" s="46"/>
      <c r="I21" s="45"/>
    </row>
    <row r="22" spans="1:9" ht="21.75" customHeight="1">
      <c r="A22" s="22"/>
      <c r="B22" s="23"/>
      <c r="C22" s="22" t="s">
        <v>341</v>
      </c>
      <c r="D22" s="30" t="s">
        <v>336</v>
      </c>
      <c r="E22" s="45"/>
      <c r="F22" s="22" t="s">
        <v>341</v>
      </c>
      <c r="G22" s="46" t="s">
        <v>336</v>
      </c>
      <c r="H22" s="46"/>
      <c r="I22" s="45"/>
    </row>
    <row r="23" spans="1:9" ht="21.75" customHeight="1">
      <c r="A23" s="22"/>
      <c r="B23" s="23"/>
      <c r="C23" s="22"/>
      <c r="D23" s="30" t="s">
        <v>337</v>
      </c>
      <c r="E23" s="45"/>
      <c r="F23" s="22"/>
      <c r="G23" s="46" t="s">
        <v>337</v>
      </c>
      <c r="H23" s="46"/>
      <c r="I23" s="45"/>
    </row>
    <row r="24" spans="1:9" ht="21.75" customHeight="1">
      <c r="A24" s="22"/>
      <c r="B24" s="23"/>
      <c r="C24" s="22"/>
      <c r="D24" s="30" t="s">
        <v>338</v>
      </c>
      <c r="E24" s="45"/>
      <c r="F24" s="22"/>
      <c r="G24" s="46" t="s">
        <v>338</v>
      </c>
      <c r="H24" s="46"/>
      <c r="I24" s="45"/>
    </row>
    <row r="25" spans="1:9" ht="21.75" customHeight="1">
      <c r="A25" s="22"/>
      <c r="B25" s="23"/>
      <c r="C25" s="22" t="s">
        <v>342</v>
      </c>
      <c r="D25" s="45"/>
      <c r="E25" s="22"/>
      <c r="F25" s="22" t="s">
        <v>342</v>
      </c>
      <c r="G25" s="46"/>
      <c r="H25" s="46"/>
      <c r="I25" s="45"/>
    </row>
    <row r="26" spans="1:9" ht="21.75" customHeight="1">
      <c r="A26" s="22"/>
      <c r="B26" s="22" t="s">
        <v>343</v>
      </c>
      <c r="C26" s="22" t="s">
        <v>344</v>
      </c>
      <c r="D26" s="30" t="s">
        <v>336</v>
      </c>
      <c r="E26" s="45"/>
      <c r="F26" s="22" t="s">
        <v>344</v>
      </c>
      <c r="G26" s="46" t="s">
        <v>336</v>
      </c>
      <c r="H26" s="46"/>
      <c r="I26" s="45"/>
    </row>
    <row r="27" spans="1:9" ht="21.75" customHeight="1">
      <c r="A27" s="22"/>
      <c r="B27" s="23"/>
      <c r="C27" s="22"/>
      <c r="D27" s="30" t="s">
        <v>337</v>
      </c>
      <c r="E27" s="45"/>
      <c r="F27" s="22"/>
      <c r="G27" s="46" t="s">
        <v>337</v>
      </c>
      <c r="H27" s="46"/>
      <c r="I27" s="45"/>
    </row>
    <row r="28" spans="1:9" ht="21.75" customHeight="1">
      <c r="A28" s="22"/>
      <c r="B28" s="23"/>
      <c r="C28" s="22"/>
      <c r="D28" s="30" t="s">
        <v>338</v>
      </c>
      <c r="E28" s="45"/>
      <c r="F28" s="22"/>
      <c r="G28" s="46" t="s">
        <v>338</v>
      </c>
      <c r="H28" s="46"/>
      <c r="I28" s="45"/>
    </row>
    <row r="29" spans="1:9" ht="21.75" customHeight="1">
      <c r="A29" s="22"/>
      <c r="B29" s="23"/>
      <c r="C29" s="22" t="s">
        <v>345</v>
      </c>
      <c r="D29" s="30" t="s">
        <v>336</v>
      </c>
      <c r="E29" s="45"/>
      <c r="F29" s="22" t="s">
        <v>345</v>
      </c>
      <c r="G29" s="46" t="s">
        <v>336</v>
      </c>
      <c r="H29" s="46"/>
      <c r="I29" s="45"/>
    </row>
    <row r="30" spans="1:9" ht="21.75" customHeight="1">
      <c r="A30" s="22"/>
      <c r="B30" s="23"/>
      <c r="C30" s="22"/>
      <c r="D30" s="30" t="s">
        <v>337</v>
      </c>
      <c r="E30" s="45"/>
      <c r="F30" s="22"/>
      <c r="G30" s="46" t="s">
        <v>337</v>
      </c>
      <c r="H30" s="46"/>
      <c r="I30" s="45"/>
    </row>
    <row r="31" spans="1:9" ht="21.75" customHeight="1">
      <c r="A31" s="22"/>
      <c r="B31" s="23"/>
      <c r="C31" s="22"/>
      <c r="D31" s="30" t="s">
        <v>338</v>
      </c>
      <c r="E31" s="45"/>
      <c r="F31" s="22"/>
      <c r="G31" s="46" t="s">
        <v>338</v>
      </c>
      <c r="H31" s="46"/>
      <c r="I31" s="45"/>
    </row>
    <row r="32" spans="1:9" ht="21.75" customHeight="1">
      <c r="A32" s="22"/>
      <c r="B32" s="23"/>
      <c r="C32" s="22" t="s">
        <v>346</v>
      </c>
      <c r="D32" s="30" t="s">
        <v>336</v>
      </c>
      <c r="E32" s="45"/>
      <c r="F32" s="22" t="s">
        <v>346</v>
      </c>
      <c r="G32" s="46" t="s">
        <v>336</v>
      </c>
      <c r="H32" s="46"/>
      <c r="I32" s="45"/>
    </row>
    <row r="33" spans="1:9" ht="21.75" customHeight="1">
      <c r="A33" s="22"/>
      <c r="B33" s="23"/>
      <c r="C33" s="22"/>
      <c r="D33" s="30" t="s">
        <v>337</v>
      </c>
      <c r="E33" s="45"/>
      <c r="F33" s="22"/>
      <c r="G33" s="46" t="s">
        <v>337</v>
      </c>
      <c r="H33" s="46"/>
      <c r="I33" s="45"/>
    </row>
    <row r="34" spans="1:9" ht="21.75" customHeight="1">
      <c r="A34" s="22"/>
      <c r="B34" s="23"/>
      <c r="C34" s="22"/>
      <c r="D34" s="30" t="s">
        <v>338</v>
      </c>
      <c r="E34" s="45"/>
      <c r="F34" s="22"/>
      <c r="G34" s="46" t="s">
        <v>338</v>
      </c>
      <c r="H34" s="46"/>
      <c r="I34" s="45"/>
    </row>
    <row r="35" spans="1:9" ht="21.75" customHeight="1">
      <c r="A35" s="22"/>
      <c r="B35" s="23"/>
      <c r="C35" s="22" t="s">
        <v>347</v>
      </c>
      <c r="D35" s="30" t="s">
        <v>336</v>
      </c>
      <c r="E35" s="45"/>
      <c r="F35" s="22" t="s">
        <v>347</v>
      </c>
      <c r="G35" s="46" t="s">
        <v>336</v>
      </c>
      <c r="H35" s="46"/>
      <c r="I35" s="45"/>
    </row>
    <row r="36" spans="1:9" ht="21.75" customHeight="1">
      <c r="A36" s="22"/>
      <c r="B36" s="23"/>
      <c r="C36" s="22"/>
      <c r="D36" s="30" t="s">
        <v>337</v>
      </c>
      <c r="E36" s="45"/>
      <c r="F36" s="22"/>
      <c r="G36" s="46" t="s">
        <v>337</v>
      </c>
      <c r="H36" s="46"/>
      <c r="I36" s="45"/>
    </row>
    <row r="37" spans="1:9" ht="21.75" customHeight="1">
      <c r="A37" s="22"/>
      <c r="B37" s="23"/>
      <c r="C37" s="22"/>
      <c r="D37" s="30" t="s">
        <v>338</v>
      </c>
      <c r="E37" s="45"/>
      <c r="F37" s="22"/>
      <c r="G37" s="46" t="s">
        <v>338</v>
      </c>
      <c r="H37" s="46"/>
      <c r="I37" s="45"/>
    </row>
    <row r="38" spans="1:9" ht="21.75" customHeight="1">
      <c r="A38" s="22"/>
      <c r="B38" s="23"/>
      <c r="C38" s="22" t="s">
        <v>342</v>
      </c>
      <c r="D38" s="45"/>
      <c r="E38" s="45"/>
      <c r="F38" s="22" t="s">
        <v>342</v>
      </c>
      <c r="G38" s="46"/>
      <c r="H38" s="46"/>
      <c r="I38" s="45"/>
    </row>
    <row r="39" spans="1:9" ht="21.75" customHeight="1">
      <c r="A39" s="22"/>
      <c r="B39" s="22" t="s">
        <v>348</v>
      </c>
      <c r="C39" s="22" t="s">
        <v>349</v>
      </c>
      <c r="D39" s="30" t="s">
        <v>336</v>
      </c>
      <c r="E39" s="23"/>
      <c r="F39" s="22" t="s">
        <v>349</v>
      </c>
      <c r="G39" s="46" t="s">
        <v>336</v>
      </c>
      <c r="H39" s="46"/>
      <c r="I39" s="45"/>
    </row>
    <row r="40" spans="1:9" ht="21.75" customHeight="1">
      <c r="A40" s="22"/>
      <c r="B40" s="22"/>
      <c r="C40" s="22"/>
      <c r="D40" s="30" t="s">
        <v>337</v>
      </c>
      <c r="E40" s="22"/>
      <c r="F40" s="22"/>
      <c r="G40" s="46" t="s">
        <v>337</v>
      </c>
      <c r="H40" s="46"/>
      <c r="I40" s="45"/>
    </row>
    <row r="41" spans="1:9" ht="21.75" customHeight="1">
      <c r="A41" s="22"/>
      <c r="B41" s="22"/>
      <c r="C41" s="22"/>
      <c r="D41" s="30" t="s">
        <v>338</v>
      </c>
      <c r="E41" s="22"/>
      <c r="F41" s="22"/>
      <c r="G41" s="46" t="s">
        <v>338</v>
      </c>
      <c r="H41" s="46"/>
      <c r="I41" s="45"/>
    </row>
    <row r="42" spans="1:9" ht="21.75" customHeight="1">
      <c r="A42" s="22"/>
      <c r="B42" s="22"/>
      <c r="C42" s="22" t="s">
        <v>342</v>
      </c>
      <c r="D42" s="45"/>
      <c r="E42" s="22"/>
      <c r="F42" s="22" t="s">
        <v>342</v>
      </c>
      <c r="G42" s="46"/>
      <c r="H42" s="46"/>
      <c r="I42" s="45"/>
    </row>
    <row r="43" spans="1:9" ht="21" customHeight="1">
      <c r="A43" s="47" t="s">
        <v>350</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D5" sqref="D5:H5"/>
    </sheetView>
  </sheetViews>
  <sheetFormatPr defaultColWidth="12" defaultRowHeight="11.25"/>
  <cols>
    <col min="1" max="1" width="12" style="12" customWidth="1"/>
    <col min="2" max="3" width="16.33203125" style="12" customWidth="1"/>
    <col min="4" max="4" width="9.33203125" style="12" customWidth="1"/>
    <col min="5" max="5" width="42" style="12" customWidth="1"/>
    <col min="6" max="8" width="18" style="12" customWidth="1"/>
    <col min="9" max="16384" width="12" style="12" customWidth="1"/>
  </cols>
  <sheetData>
    <row r="1" spans="1:4" s="50" customFormat="1" ht="16.5" customHeight="1">
      <c r="A1" s="13" t="s">
        <v>40</v>
      </c>
      <c r="B1" s="52"/>
      <c r="C1" s="52"/>
      <c r="D1" s="52"/>
    </row>
    <row r="2" spans="1:8" ht="23.25" customHeight="1">
      <c r="A2" s="15" t="s">
        <v>41</v>
      </c>
      <c r="B2" s="15"/>
      <c r="C2" s="15"/>
      <c r="D2" s="15"/>
      <c r="E2" s="15"/>
      <c r="F2" s="15"/>
      <c r="G2" s="15"/>
      <c r="H2" s="15"/>
    </row>
    <row r="3" spans="1:8" ht="18" customHeight="1">
      <c r="A3" s="16"/>
      <c r="B3" s="16"/>
      <c r="C3" s="16"/>
      <c r="D3" s="16"/>
      <c r="E3" s="16"/>
      <c r="F3" s="16"/>
      <c r="G3" s="16"/>
      <c r="H3" s="16"/>
    </row>
    <row r="4" spans="1:4" s="50" customFormat="1" ht="17.25" customHeight="1">
      <c r="A4" s="13"/>
      <c r="B4" s="13"/>
      <c r="C4" s="13"/>
      <c r="D4" s="13"/>
    </row>
    <row r="5" spans="1:8" ht="21.75" customHeight="1">
      <c r="A5" s="22" t="s">
        <v>351</v>
      </c>
      <c r="B5" s="22"/>
      <c r="C5" s="22"/>
      <c r="D5" s="22"/>
      <c r="E5" s="22"/>
      <c r="F5" s="22"/>
      <c r="G5" s="22"/>
      <c r="H5" s="22"/>
    </row>
    <row r="6" spans="1:8" ht="21.75" customHeight="1">
      <c r="A6" s="22" t="s">
        <v>352</v>
      </c>
      <c r="B6" s="22" t="s">
        <v>353</v>
      </c>
      <c r="C6" s="22"/>
      <c r="D6" s="23" t="s">
        <v>354</v>
      </c>
      <c r="E6" s="23"/>
      <c r="F6" s="23" t="s">
        <v>355</v>
      </c>
      <c r="G6" s="23"/>
      <c r="H6" s="23"/>
    </row>
    <row r="7" spans="1:8" ht="21.75" customHeight="1">
      <c r="A7" s="22"/>
      <c r="B7" s="22"/>
      <c r="C7" s="22"/>
      <c r="D7" s="23"/>
      <c r="E7" s="23"/>
      <c r="F7" s="23" t="s">
        <v>356</v>
      </c>
      <c r="G7" s="23" t="s">
        <v>357</v>
      </c>
      <c r="H7" s="23" t="s">
        <v>358</v>
      </c>
    </row>
    <row r="8" spans="1:8" ht="21.75" customHeight="1">
      <c r="A8" s="22"/>
      <c r="B8" s="22" t="s">
        <v>359</v>
      </c>
      <c r="C8" s="22"/>
      <c r="D8" s="22"/>
      <c r="E8" s="22"/>
      <c r="F8" s="45"/>
      <c r="G8" s="45"/>
      <c r="H8" s="45"/>
    </row>
    <row r="9" spans="1:8" ht="21.75" customHeight="1">
      <c r="A9" s="22"/>
      <c r="B9" s="22" t="s">
        <v>360</v>
      </c>
      <c r="C9" s="22"/>
      <c r="D9" s="22"/>
      <c r="E9" s="22"/>
      <c r="F9" s="45"/>
      <c r="G9" s="45"/>
      <c r="H9" s="45"/>
    </row>
    <row r="10" spans="1:8" ht="21.75" customHeight="1">
      <c r="A10" s="22"/>
      <c r="B10" s="22" t="s">
        <v>361</v>
      </c>
      <c r="C10" s="22"/>
      <c r="D10" s="22"/>
      <c r="E10" s="22"/>
      <c r="F10" s="45"/>
      <c r="G10" s="45"/>
      <c r="H10" s="45"/>
    </row>
    <row r="11" spans="1:8" ht="21.75" customHeight="1">
      <c r="A11" s="22"/>
      <c r="B11" s="22" t="s">
        <v>342</v>
      </c>
      <c r="C11" s="22"/>
      <c r="D11" s="22"/>
      <c r="E11" s="22"/>
      <c r="F11" s="45"/>
      <c r="G11" s="45"/>
      <c r="H11" s="45"/>
    </row>
    <row r="12" spans="1:8" ht="21.75" customHeight="1">
      <c r="A12" s="22"/>
      <c r="B12" s="22" t="s">
        <v>362</v>
      </c>
      <c r="C12" s="22"/>
      <c r="D12" s="22"/>
      <c r="E12" s="23"/>
      <c r="F12" s="23"/>
      <c r="G12" s="23"/>
      <c r="H12" s="45"/>
    </row>
    <row r="13" spans="1:8" ht="73.5" customHeight="1">
      <c r="A13" s="23" t="s">
        <v>363</v>
      </c>
      <c r="B13" s="53" t="s">
        <v>328</v>
      </c>
      <c r="C13" s="54"/>
      <c r="D13" s="54"/>
      <c r="E13" s="54"/>
      <c r="F13" s="54"/>
      <c r="G13" s="54"/>
      <c r="H13" s="54"/>
    </row>
    <row r="14" spans="1:8" ht="21.75" customHeight="1">
      <c r="A14" s="22" t="s">
        <v>364</v>
      </c>
      <c r="B14" s="23" t="s">
        <v>365</v>
      </c>
      <c r="C14" s="23" t="s">
        <v>331</v>
      </c>
      <c r="D14" s="23"/>
      <c r="E14" s="23" t="s">
        <v>332</v>
      </c>
      <c r="F14" s="23"/>
      <c r="G14" s="23" t="s">
        <v>333</v>
      </c>
      <c r="H14" s="23"/>
    </row>
    <row r="15" spans="1:8" ht="21.75" customHeight="1">
      <c r="A15" s="23"/>
      <c r="B15" s="23" t="s">
        <v>366</v>
      </c>
      <c r="C15" s="23" t="s">
        <v>335</v>
      </c>
      <c r="D15" s="23"/>
      <c r="E15" s="46" t="s">
        <v>336</v>
      </c>
      <c r="F15" s="55"/>
      <c r="G15" s="55"/>
      <c r="H15" s="55"/>
    </row>
    <row r="16" spans="1:8" ht="21.75" customHeight="1">
      <c r="A16" s="23"/>
      <c r="B16" s="23"/>
      <c r="C16" s="23"/>
      <c r="D16" s="23"/>
      <c r="E16" s="46" t="s">
        <v>337</v>
      </c>
      <c r="F16" s="55"/>
      <c r="G16" s="55"/>
      <c r="H16" s="55"/>
    </row>
    <row r="17" spans="1:8" ht="21.75" customHeight="1">
      <c r="A17" s="23"/>
      <c r="B17" s="23"/>
      <c r="C17" s="23"/>
      <c r="D17" s="23"/>
      <c r="E17" s="46" t="s">
        <v>338</v>
      </c>
      <c r="F17" s="55"/>
      <c r="G17" s="55"/>
      <c r="H17" s="55"/>
    </row>
    <row r="18" spans="1:8" ht="21.75" customHeight="1">
      <c r="A18" s="23"/>
      <c r="B18" s="23"/>
      <c r="C18" s="22" t="s">
        <v>339</v>
      </c>
      <c r="D18" s="22"/>
      <c r="E18" s="46" t="s">
        <v>336</v>
      </c>
      <c r="F18" s="55"/>
      <c r="G18" s="55"/>
      <c r="H18" s="55"/>
    </row>
    <row r="19" spans="1:8" ht="21.75" customHeight="1">
      <c r="A19" s="23"/>
      <c r="B19" s="23"/>
      <c r="C19" s="22"/>
      <c r="D19" s="22"/>
      <c r="E19" s="46" t="s">
        <v>337</v>
      </c>
      <c r="F19" s="55"/>
      <c r="G19" s="56"/>
      <c r="H19" s="56"/>
    </row>
    <row r="20" spans="1:8" ht="21.75" customHeight="1">
      <c r="A20" s="23"/>
      <c r="B20" s="23"/>
      <c r="C20" s="22"/>
      <c r="D20" s="22"/>
      <c r="E20" s="46" t="s">
        <v>338</v>
      </c>
      <c r="F20" s="57"/>
      <c r="G20" s="55"/>
      <c r="H20" s="55"/>
    </row>
    <row r="21" spans="1:8" ht="21.75" customHeight="1">
      <c r="A21" s="23"/>
      <c r="B21" s="23"/>
      <c r="C21" s="22" t="s">
        <v>340</v>
      </c>
      <c r="D21" s="22"/>
      <c r="E21" s="46" t="s">
        <v>336</v>
      </c>
      <c r="F21" s="57"/>
      <c r="G21" s="55"/>
      <c r="H21" s="55"/>
    </row>
    <row r="22" spans="1:8" ht="21.75" customHeight="1">
      <c r="A22" s="23"/>
      <c r="B22" s="23"/>
      <c r="C22" s="22"/>
      <c r="D22" s="22"/>
      <c r="E22" s="46" t="s">
        <v>337</v>
      </c>
      <c r="F22" s="55"/>
      <c r="G22" s="58"/>
      <c r="H22" s="58"/>
    </row>
    <row r="23" spans="1:8" ht="21.75" customHeight="1">
      <c r="A23" s="23"/>
      <c r="B23" s="23"/>
      <c r="C23" s="22"/>
      <c r="D23" s="22"/>
      <c r="E23" s="46" t="s">
        <v>338</v>
      </c>
      <c r="F23" s="55"/>
      <c r="G23" s="55"/>
      <c r="H23" s="55"/>
    </row>
    <row r="24" spans="1:8" ht="21.75" customHeight="1">
      <c r="A24" s="23"/>
      <c r="B24" s="23"/>
      <c r="C24" s="22" t="s">
        <v>341</v>
      </c>
      <c r="D24" s="22"/>
      <c r="E24" s="46" t="s">
        <v>336</v>
      </c>
      <c r="F24" s="55"/>
      <c r="G24" s="55"/>
      <c r="H24" s="55"/>
    </row>
    <row r="25" spans="1:8" ht="21.75" customHeight="1">
      <c r="A25" s="23"/>
      <c r="B25" s="23"/>
      <c r="C25" s="22"/>
      <c r="D25" s="22"/>
      <c r="E25" s="46" t="s">
        <v>337</v>
      </c>
      <c r="F25" s="55"/>
      <c r="G25" s="55"/>
      <c r="H25" s="55"/>
    </row>
    <row r="26" spans="1:8" ht="21.75" customHeight="1">
      <c r="A26" s="23"/>
      <c r="B26" s="23"/>
      <c r="C26" s="22"/>
      <c r="D26" s="22"/>
      <c r="E26" s="46" t="s">
        <v>338</v>
      </c>
      <c r="F26" s="55"/>
      <c r="G26" s="55"/>
      <c r="H26" s="55"/>
    </row>
    <row r="27" spans="1:8" ht="21.75" customHeight="1">
      <c r="A27" s="23"/>
      <c r="B27" s="23"/>
      <c r="C27" s="22" t="s">
        <v>342</v>
      </c>
      <c r="D27" s="22"/>
      <c r="E27" s="55"/>
      <c r="F27" s="55"/>
      <c r="G27" s="55"/>
      <c r="H27" s="55"/>
    </row>
    <row r="28" spans="1:8" ht="21.75" customHeight="1">
      <c r="A28" s="23"/>
      <c r="B28" s="23" t="s">
        <v>367</v>
      </c>
      <c r="C28" s="22" t="s">
        <v>344</v>
      </c>
      <c r="D28" s="22"/>
      <c r="E28" s="46" t="s">
        <v>336</v>
      </c>
      <c r="F28" s="55"/>
      <c r="G28" s="55"/>
      <c r="H28" s="55"/>
    </row>
    <row r="29" spans="1:8" ht="21.75" customHeight="1">
      <c r="A29" s="23"/>
      <c r="B29" s="23"/>
      <c r="C29" s="22"/>
      <c r="D29" s="22"/>
      <c r="E29" s="46" t="s">
        <v>337</v>
      </c>
      <c r="F29" s="55"/>
      <c r="G29" s="55"/>
      <c r="H29" s="55"/>
    </row>
    <row r="30" spans="1:8" ht="21.75" customHeight="1">
      <c r="A30" s="23"/>
      <c r="B30" s="23"/>
      <c r="C30" s="22"/>
      <c r="D30" s="22"/>
      <c r="E30" s="46" t="s">
        <v>338</v>
      </c>
      <c r="F30" s="55"/>
      <c r="G30" s="55"/>
      <c r="H30" s="55"/>
    </row>
    <row r="31" spans="1:8" ht="21.75" customHeight="1">
      <c r="A31" s="23"/>
      <c r="B31" s="23"/>
      <c r="C31" s="22" t="s">
        <v>345</v>
      </c>
      <c r="D31" s="22"/>
      <c r="E31" s="46" t="s">
        <v>336</v>
      </c>
      <c r="F31" s="55"/>
      <c r="G31" s="55"/>
      <c r="H31" s="55"/>
    </row>
    <row r="32" spans="1:8" ht="21.75" customHeight="1">
      <c r="A32" s="23"/>
      <c r="B32" s="23"/>
      <c r="C32" s="22"/>
      <c r="D32" s="22"/>
      <c r="E32" s="46" t="s">
        <v>337</v>
      </c>
      <c r="F32" s="55"/>
      <c r="G32" s="55"/>
      <c r="H32" s="55"/>
    </row>
    <row r="33" spans="1:8" ht="21.75" customHeight="1">
      <c r="A33" s="23"/>
      <c r="B33" s="23"/>
      <c r="C33" s="22"/>
      <c r="D33" s="22"/>
      <c r="E33" s="46" t="s">
        <v>338</v>
      </c>
      <c r="F33" s="55"/>
      <c r="G33" s="55"/>
      <c r="H33" s="55"/>
    </row>
    <row r="34" spans="1:8" ht="21.75" customHeight="1">
      <c r="A34" s="23"/>
      <c r="B34" s="23"/>
      <c r="C34" s="22" t="s">
        <v>346</v>
      </c>
      <c r="D34" s="22"/>
      <c r="E34" s="46" t="s">
        <v>336</v>
      </c>
      <c r="F34" s="55"/>
      <c r="G34" s="55"/>
      <c r="H34" s="55"/>
    </row>
    <row r="35" spans="1:8" ht="21.75" customHeight="1">
      <c r="A35" s="23"/>
      <c r="B35" s="23"/>
      <c r="C35" s="22"/>
      <c r="D35" s="22"/>
      <c r="E35" s="46" t="s">
        <v>337</v>
      </c>
      <c r="F35" s="55"/>
      <c r="G35" s="55"/>
      <c r="H35" s="55"/>
    </row>
    <row r="36" spans="1:8" ht="21.75" customHeight="1">
      <c r="A36" s="23"/>
      <c r="B36" s="23"/>
      <c r="C36" s="22"/>
      <c r="D36" s="22"/>
      <c r="E36" s="46" t="s">
        <v>338</v>
      </c>
      <c r="F36" s="55"/>
      <c r="G36" s="55"/>
      <c r="H36" s="55"/>
    </row>
    <row r="37" spans="1:8" ht="21.75" customHeight="1">
      <c r="A37" s="23"/>
      <c r="B37" s="23"/>
      <c r="C37" s="22" t="s">
        <v>347</v>
      </c>
      <c r="D37" s="22"/>
      <c r="E37" s="46" t="s">
        <v>336</v>
      </c>
      <c r="F37" s="55"/>
      <c r="G37" s="55"/>
      <c r="H37" s="55"/>
    </row>
    <row r="38" spans="1:8" ht="21.75" customHeight="1">
      <c r="A38" s="23"/>
      <c r="B38" s="23"/>
      <c r="C38" s="22"/>
      <c r="D38" s="22"/>
      <c r="E38" s="46" t="s">
        <v>337</v>
      </c>
      <c r="F38" s="55"/>
      <c r="G38" s="55"/>
      <c r="H38" s="55"/>
    </row>
    <row r="39" spans="1:8" ht="21.75" customHeight="1">
      <c r="A39" s="23"/>
      <c r="B39" s="23"/>
      <c r="C39" s="22"/>
      <c r="D39" s="22"/>
      <c r="E39" s="46" t="s">
        <v>338</v>
      </c>
      <c r="F39" s="55"/>
      <c r="G39" s="55"/>
      <c r="H39" s="55"/>
    </row>
    <row r="40" spans="1:8" ht="21.75" customHeight="1">
      <c r="A40" s="23"/>
      <c r="B40" s="23"/>
      <c r="C40" s="22" t="s">
        <v>342</v>
      </c>
      <c r="D40" s="22"/>
      <c r="E40" s="55"/>
      <c r="F40" s="55"/>
      <c r="G40" s="55"/>
      <c r="H40" s="55"/>
    </row>
    <row r="41" spans="1:8" ht="21.75" customHeight="1">
      <c r="A41" s="23"/>
      <c r="B41" s="22" t="s">
        <v>368</v>
      </c>
      <c r="C41" s="22" t="s">
        <v>349</v>
      </c>
      <c r="D41" s="22"/>
      <c r="E41" s="46" t="s">
        <v>336</v>
      </c>
      <c r="F41" s="55"/>
      <c r="G41" s="55"/>
      <c r="H41" s="55"/>
    </row>
    <row r="42" spans="1:8" ht="21.75" customHeight="1">
      <c r="A42" s="23"/>
      <c r="B42" s="22"/>
      <c r="C42" s="22"/>
      <c r="D42" s="22"/>
      <c r="E42" s="46" t="s">
        <v>337</v>
      </c>
      <c r="F42" s="55"/>
      <c r="G42" s="55"/>
      <c r="H42" s="55"/>
    </row>
    <row r="43" spans="1:8" ht="21.75" customHeight="1">
      <c r="A43" s="23"/>
      <c r="B43" s="22"/>
      <c r="C43" s="22"/>
      <c r="D43" s="22"/>
      <c r="E43" s="46" t="s">
        <v>338</v>
      </c>
      <c r="F43" s="55"/>
      <c r="G43" s="55"/>
      <c r="H43" s="55"/>
    </row>
    <row r="44" spans="1:8" ht="21.75" customHeight="1">
      <c r="A44" s="23"/>
      <c r="B44" s="22"/>
      <c r="C44" s="22" t="s">
        <v>342</v>
      </c>
      <c r="D44" s="22"/>
      <c r="E44" s="55"/>
      <c r="F44" s="55"/>
      <c r="G44" s="55"/>
      <c r="H44" s="55"/>
    </row>
    <row r="45" spans="1:8" s="51" customFormat="1" ht="24" customHeight="1">
      <c r="A45" s="47" t="s">
        <v>369</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18:D20"/>
    <mergeCell ref="C21:D23"/>
    <mergeCell ref="C24:D26"/>
    <mergeCell ref="C28:D30"/>
    <mergeCell ref="C31:D33"/>
    <mergeCell ref="C34:D36"/>
    <mergeCell ref="C37:D39"/>
    <mergeCell ref="C41:D43"/>
    <mergeCell ref="C15:D17"/>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E8" sqref="E8"/>
    </sheetView>
  </sheetViews>
  <sheetFormatPr defaultColWidth="12" defaultRowHeight="11.25"/>
  <cols>
    <col min="1" max="2" width="8.16015625" style="12" customWidth="1"/>
    <col min="3" max="3" width="16.5" style="12" customWidth="1"/>
    <col min="4" max="4" width="32.5" style="12" customWidth="1"/>
    <col min="5" max="5" width="26.16015625" style="12" customWidth="1"/>
    <col min="6" max="6" width="16.5" style="12" customWidth="1"/>
    <col min="7" max="7" width="16.83203125" style="12" customWidth="1"/>
    <col min="8" max="8" width="16.5" style="12" customWidth="1"/>
    <col min="9" max="9" width="26.16015625" style="12" customWidth="1"/>
    <col min="10" max="16384" width="12" style="12" customWidth="1"/>
  </cols>
  <sheetData>
    <row r="1" spans="1:4" ht="16.5" customHeight="1">
      <c r="A1" s="13" t="s">
        <v>42</v>
      </c>
      <c r="B1" s="14"/>
      <c r="C1" s="14"/>
      <c r="D1" s="14"/>
    </row>
    <row r="2" spans="1:9" ht="33.75" customHeight="1">
      <c r="A2" s="15" t="s">
        <v>43</v>
      </c>
      <c r="B2" s="15"/>
      <c r="C2" s="15"/>
      <c r="D2" s="15"/>
      <c r="E2" s="15"/>
      <c r="F2" s="15"/>
      <c r="G2" s="15"/>
      <c r="H2" s="15"/>
      <c r="I2" s="15"/>
    </row>
    <row r="3" spans="1:9" ht="14.25" customHeight="1">
      <c r="A3" s="16"/>
      <c r="B3" s="16"/>
      <c r="C3" s="16"/>
      <c r="D3" s="16"/>
      <c r="E3" s="16"/>
      <c r="F3" s="16"/>
      <c r="G3" s="16"/>
      <c r="H3" s="16"/>
      <c r="I3" s="16"/>
    </row>
    <row r="4" spans="1:4" ht="21.75" customHeight="1">
      <c r="A4" s="17"/>
      <c r="B4" s="18"/>
      <c r="C4" s="19"/>
      <c r="D4" s="19"/>
    </row>
    <row r="5" spans="1:9" ht="21.75" customHeight="1">
      <c r="A5" s="20" t="s">
        <v>316</v>
      </c>
      <c r="B5" s="21"/>
      <c r="C5" s="21"/>
      <c r="D5" s="22"/>
      <c r="E5" s="23"/>
      <c r="F5" s="23"/>
      <c r="G5" s="23"/>
      <c r="H5" s="23"/>
      <c r="I5" s="23"/>
    </row>
    <row r="6" spans="1:9" ht="21.75" customHeight="1">
      <c r="A6" s="24" t="s">
        <v>317</v>
      </c>
      <c r="B6" s="25"/>
      <c r="C6" s="25"/>
      <c r="D6" s="22"/>
      <c r="E6" s="22"/>
      <c r="F6" s="24" t="s">
        <v>318</v>
      </c>
      <c r="G6" s="26"/>
      <c r="H6" s="22" t="s">
        <v>370</v>
      </c>
      <c r="I6" s="23"/>
    </row>
    <row r="7" spans="1:9" ht="21.75" customHeight="1">
      <c r="A7" s="27" t="s">
        <v>319</v>
      </c>
      <c r="B7" s="28"/>
      <c r="C7" s="29"/>
      <c r="D7" s="30" t="s">
        <v>320</v>
      </c>
      <c r="E7" s="22"/>
      <c r="F7" s="31" t="s">
        <v>321</v>
      </c>
      <c r="G7" s="32"/>
      <c r="H7" s="20"/>
      <c r="I7" s="48"/>
    </row>
    <row r="8" spans="1:9" ht="21.75" customHeight="1">
      <c r="A8" s="33"/>
      <c r="B8" s="34"/>
      <c r="C8" s="35"/>
      <c r="D8" s="30" t="s">
        <v>322</v>
      </c>
      <c r="E8" s="22"/>
      <c r="F8" s="31" t="s">
        <v>322</v>
      </c>
      <c r="G8" s="32"/>
      <c r="H8" s="20"/>
      <c r="I8" s="48"/>
    </row>
    <row r="9" spans="1:9" ht="21.75" customHeight="1">
      <c r="A9" s="36"/>
      <c r="B9" s="37"/>
      <c r="C9" s="38"/>
      <c r="D9" s="30" t="s">
        <v>323</v>
      </c>
      <c r="E9" s="30"/>
      <c r="F9" s="31" t="s">
        <v>324</v>
      </c>
      <c r="G9" s="32"/>
      <c r="H9" s="20"/>
      <c r="I9" s="48"/>
    </row>
    <row r="10" spans="1:9" ht="21.75" customHeight="1">
      <c r="A10" s="23" t="s">
        <v>325</v>
      </c>
      <c r="B10" s="22" t="s">
        <v>326</v>
      </c>
      <c r="C10" s="22"/>
      <c r="D10" s="22"/>
      <c r="E10" s="22"/>
      <c r="F10" s="24" t="s">
        <v>327</v>
      </c>
      <c r="G10" s="25"/>
      <c r="H10" s="25"/>
      <c r="I10" s="26"/>
    </row>
    <row r="11" spans="1:9" ht="100.5" customHeight="1">
      <c r="A11" s="39"/>
      <c r="B11" s="40" t="s">
        <v>328</v>
      </c>
      <c r="C11" s="40"/>
      <c r="D11" s="40"/>
      <c r="E11" s="40"/>
      <c r="F11" s="41" t="s">
        <v>328</v>
      </c>
      <c r="G11" s="42"/>
      <c r="H11" s="43"/>
      <c r="I11" s="49"/>
    </row>
    <row r="12" spans="1:9" ht="24">
      <c r="A12" s="22" t="s">
        <v>329</v>
      </c>
      <c r="B12" s="44" t="s">
        <v>330</v>
      </c>
      <c r="C12" s="22" t="s">
        <v>331</v>
      </c>
      <c r="D12" s="22" t="s">
        <v>332</v>
      </c>
      <c r="E12" s="22" t="s">
        <v>333</v>
      </c>
      <c r="F12" s="22" t="s">
        <v>331</v>
      </c>
      <c r="G12" s="22" t="s">
        <v>332</v>
      </c>
      <c r="H12" s="22"/>
      <c r="I12" s="22" t="s">
        <v>333</v>
      </c>
    </row>
    <row r="13" spans="1:9" ht="21.75" customHeight="1">
      <c r="A13" s="22"/>
      <c r="B13" s="22" t="s">
        <v>334</v>
      </c>
      <c r="C13" s="22" t="s">
        <v>335</v>
      </c>
      <c r="D13" s="30" t="s">
        <v>336</v>
      </c>
      <c r="E13" s="45"/>
      <c r="F13" s="22" t="s">
        <v>335</v>
      </c>
      <c r="G13" s="46" t="s">
        <v>336</v>
      </c>
      <c r="H13" s="46"/>
      <c r="I13" s="45"/>
    </row>
    <row r="14" spans="1:9" ht="21.75" customHeight="1">
      <c r="A14" s="22"/>
      <c r="B14" s="23"/>
      <c r="C14" s="22"/>
      <c r="D14" s="30" t="s">
        <v>337</v>
      </c>
      <c r="E14" s="45"/>
      <c r="F14" s="22"/>
      <c r="G14" s="46" t="s">
        <v>337</v>
      </c>
      <c r="H14" s="46"/>
      <c r="I14" s="45"/>
    </row>
    <row r="15" spans="1:9" ht="21.75" customHeight="1">
      <c r="A15" s="22"/>
      <c r="B15" s="23"/>
      <c r="C15" s="22"/>
      <c r="D15" s="30" t="s">
        <v>338</v>
      </c>
      <c r="E15" s="45"/>
      <c r="F15" s="22"/>
      <c r="G15" s="46" t="s">
        <v>338</v>
      </c>
      <c r="H15" s="46"/>
      <c r="I15" s="45"/>
    </row>
    <row r="16" spans="1:9" ht="21.75" customHeight="1">
      <c r="A16" s="22"/>
      <c r="B16" s="23"/>
      <c r="C16" s="22" t="s">
        <v>339</v>
      </c>
      <c r="D16" s="30" t="s">
        <v>336</v>
      </c>
      <c r="E16" s="45"/>
      <c r="F16" s="22" t="s">
        <v>339</v>
      </c>
      <c r="G16" s="46" t="s">
        <v>336</v>
      </c>
      <c r="H16" s="46"/>
      <c r="I16" s="45"/>
    </row>
    <row r="17" spans="1:9" ht="21.75" customHeight="1">
      <c r="A17" s="22"/>
      <c r="B17" s="23"/>
      <c r="C17" s="22"/>
      <c r="D17" s="30" t="s">
        <v>337</v>
      </c>
      <c r="E17" s="45"/>
      <c r="F17" s="22"/>
      <c r="G17" s="46" t="s">
        <v>337</v>
      </c>
      <c r="H17" s="46"/>
      <c r="I17" s="45"/>
    </row>
    <row r="18" spans="1:9" ht="21.75" customHeight="1">
      <c r="A18" s="22"/>
      <c r="B18" s="23"/>
      <c r="C18" s="22"/>
      <c r="D18" s="30" t="s">
        <v>338</v>
      </c>
      <c r="E18" s="45"/>
      <c r="F18" s="22"/>
      <c r="G18" s="46" t="s">
        <v>338</v>
      </c>
      <c r="H18" s="46"/>
      <c r="I18" s="45"/>
    </row>
    <row r="19" spans="1:9" ht="21.75" customHeight="1">
      <c r="A19" s="22"/>
      <c r="B19" s="23"/>
      <c r="C19" s="22" t="s">
        <v>340</v>
      </c>
      <c r="D19" s="30" t="s">
        <v>336</v>
      </c>
      <c r="E19" s="45"/>
      <c r="F19" s="22" t="s">
        <v>340</v>
      </c>
      <c r="G19" s="46" t="s">
        <v>336</v>
      </c>
      <c r="H19" s="46"/>
      <c r="I19" s="45"/>
    </row>
    <row r="20" spans="1:9" ht="21.75" customHeight="1">
      <c r="A20" s="22"/>
      <c r="B20" s="23"/>
      <c r="C20" s="22"/>
      <c r="D20" s="30" t="s">
        <v>337</v>
      </c>
      <c r="E20" s="45"/>
      <c r="F20" s="22"/>
      <c r="G20" s="46" t="s">
        <v>337</v>
      </c>
      <c r="H20" s="46"/>
      <c r="I20" s="45"/>
    </row>
    <row r="21" spans="1:9" ht="21.75" customHeight="1">
      <c r="A21" s="22"/>
      <c r="B21" s="23"/>
      <c r="C21" s="22"/>
      <c r="D21" s="30" t="s">
        <v>338</v>
      </c>
      <c r="E21" s="45"/>
      <c r="F21" s="22"/>
      <c r="G21" s="46" t="s">
        <v>338</v>
      </c>
      <c r="H21" s="46"/>
      <c r="I21" s="45"/>
    </row>
    <row r="22" spans="1:9" ht="21.75" customHeight="1">
      <c r="A22" s="22"/>
      <c r="B22" s="23"/>
      <c r="C22" s="22" t="s">
        <v>341</v>
      </c>
      <c r="D22" s="30" t="s">
        <v>336</v>
      </c>
      <c r="E22" s="45"/>
      <c r="F22" s="22" t="s">
        <v>341</v>
      </c>
      <c r="G22" s="46" t="s">
        <v>336</v>
      </c>
      <c r="H22" s="46"/>
      <c r="I22" s="45"/>
    </row>
    <row r="23" spans="1:9" ht="21.75" customHeight="1">
      <c r="A23" s="22"/>
      <c r="B23" s="23"/>
      <c r="C23" s="22"/>
      <c r="D23" s="30" t="s">
        <v>337</v>
      </c>
      <c r="E23" s="45"/>
      <c r="F23" s="22"/>
      <c r="G23" s="46" t="s">
        <v>337</v>
      </c>
      <c r="H23" s="46"/>
      <c r="I23" s="45"/>
    </row>
    <row r="24" spans="1:9" ht="21.75" customHeight="1">
      <c r="A24" s="22"/>
      <c r="B24" s="23"/>
      <c r="C24" s="22"/>
      <c r="D24" s="30" t="s">
        <v>338</v>
      </c>
      <c r="E24" s="45"/>
      <c r="F24" s="22"/>
      <c r="G24" s="46" t="s">
        <v>338</v>
      </c>
      <c r="H24" s="46"/>
      <c r="I24" s="45"/>
    </row>
    <row r="25" spans="1:9" ht="21.75" customHeight="1">
      <c r="A25" s="22"/>
      <c r="B25" s="23"/>
      <c r="C25" s="22" t="s">
        <v>342</v>
      </c>
      <c r="D25" s="45"/>
      <c r="E25" s="22"/>
      <c r="F25" s="22" t="s">
        <v>342</v>
      </c>
      <c r="G25" s="46"/>
      <c r="H25" s="46"/>
      <c r="I25" s="45"/>
    </row>
    <row r="26" spans="1:9" ht="21.75" customHeight="1">
      <c r="A26" s="22"/>
      <c r="B26" s="22" t="s">
        <v>343</v>
      </c>
      <c r="C26" s="22" t="s">
        <v>344</v>
      </c>
      <c r="D26" s="30" t="s">
        <v>336</v>
      </c>
      <c r="E26" s="45"/>
      <c r="F26" s="22" t="s">
        <v>344</v>
      </c>
      <c r="G26" s="46" t="s">
        <v>336</v>
      </c>
      <c r="H26" s="46"/>
      <c r="I26" s="45"/>
    </row>
    <row r="27" spans="1:9" ht="21.75" customHeight="1">
      <c r="A27" s="22"/>
      <c r="B27" s="23"/>
      <c r="C27" s="22"/>
      <c r="D27" s="30" t="s">
        <v>337</v>
      </c>
      <c r="E27" s="45"/>
      <c r="F27" s="22"/>
      <c r="G27" s="46" t="s">
        <v>337</v>
      </c>
      <c r="H27" s="46"/>
      <c r="I27" s="45"/>
    </row>
    <row r="28" spans="1:9" ht="21.75" customHeight="1">
      <c r="A28" s="22"/>
      <c r="B28" s="23"/>
      <c r="C28" s="22"/>
      <c r="D28" s="30" t="s">
        <v>338</v>
      </c>
      <c r="E28" s="45"/>
      <c r="F28" s="22"/>
      <c r="G28" s="46" t="s">
        <v>338</v>
      </c>
      <c r="H28" s="46"/>
      <c r="I28" s="45"/>
    </row>
    <row r="29" spans="1:9" ht="21.75" customHeight="1">
      <c r="A29" s="22"/>
      <c r="B29" s="23"/>
      <c r="C29" s="22" t="s">
        <v>345</v>
      </c>
      <c r="D29" s="30" t="s">
        <v>336</v>
      </c>
      <c r="E29" s="45"/>
      <c r="F29" s="22" t="s">
        <v>345</v>
      </c>
      <c r="G29" s="46" t="s">
        <v>336</v>
      </c>
      <c r="H29" s="46"/>
      <c r="I29" s="45"/>
    </row>
    <row r="30" spans="1:9" ht="21.75" customHeight="1">
      <c r="A30" s="22"/>
      <c r="B30" s="23"/>
      <c r="C30" s="22"/>
      <c r="D30" s="30" t="s">
        <v>337</v>
      </c>
      <c r="E30" s="45"/>
      <c r="F30" s="22"/>
      <c r="G30" s="46" t="s">
        <v>337</v>
      </c>
      <c r="H30" s="46"/>
      <c r="I30" s="45"/>
    </row>
    <row r="31" spans="1:9" ht="21.75" customHeight="1">
      <c r="A31" s="22"/>
      <c r="B31" s="23"/>
      <c r="C31" s="22"/>
      <c r="D31" s="30" t="s">
        <v>338</v>
      </c>
      <c r="E31" s="45"/>
      <c r="F31" s="22"/>
      <c r="G31" s="46" t="s">
        <v>338</v>
      </c>
      <c r="H31" s="46"/>
      <c r="I31" s="45"/>
    </row>
    <row r="32" spans="1:9" ht="21.75" customHeight="1">
      <c r="A32" s="22"/>
      <c r="B32" s="23"/>
      <c r="C32" s="22" t="s">
        <v>346</v>
      </c>
      <c r="D32" s="30" t="s">
        <v>336</v>
      </c>
      <c r="E32" s="45"/>
      <c r="F32" s="22" t="s">
        <v>346</v>
      </c>
      <c r="G32" s="46" t="s">
        <v>336</v>
      </c>
      <c r="H32" s="46"/>
      <c r="I32" s="45"/>
    </row>
    <row r="33" spans="1:9" ht="21.75" customHeight="1">
      <c r="A33" s="22"/>
      <c r="B33" s="23"/>
      <c r="C33" s="22"/>
      <c r="D33" s="30" t="s">
        <v>337</v>
      </c>
      <c r="E33" s="45"/>
      <c r="F33" s="22"/>
      <c r="G33" s="46" t="s">
        <v>337</v>
      </c>
      <c r="H33" s="46"/>
      <c r="I33" s="45"/>
    </row>
    <row r="34" spans="1:9" ht="21.75" customHeight="1">
      <c r="A34" s="22"/>
      <c r="B34" s="23"/>
      <c r="C34" s="22"/>
      <c r="D34" s="30" t="s">
        <v>338</v>
      </c>
      <c r="E34" s="45"/>
      <c r="F34" s="22"/>
      <c r="G34" s="46" t="s">
        <v>338</v>
      </c>
      <c r="H34" s="46"/>
      <c r="I34" s="45"/>
    </row>
    <row r="35" spans="1:9" ht="21.75" customHeight="1">
      <c r="A35" s="22"/>
      <c r="B35" s="23"/>
      <c r="C35" s="22" t="s">
        <v>347</v>
      </c>
      <c r="D35" s="30" t="s">
        <v>336</v>
      </c>
      <c r="E35" s="45"/>
      <c r="F35" s="22" t="s">
        <v>347</v>
      </c>
      <c r="G35" s="46" t="s">
        <v>336</v>
      </c>
      <c r="H35" s="46"/>
      <c r="I35" s="45"/>
    </row>
    <row r="36" spans="1:9" ht="21.75" customHeight="1">
      <c r="A36" s="22"/>
      <c r="B36" s="23"/>
      <c r="C36" s="22"/>
      <c r="D36" s="30" t="s">
        <v>337</v>
      </c>
      <c r="E36" s="45"/>
      <c r="F36" s="22"/>
      <c r="G36" s="46" t="s">
        <v>337</v>
      </c>
      <c r="H36" s="46"/>
      <c r="I36" s="45"/>
    </row>
    <row r="37" spans="1:9" ht="21.75" customHeight="1">
      <c r="A37" s="22"/>
      <c r="B37" s="23"/>
      <c r="C37" s="22"/>
      <c r="D37" s="30" t="s">
        <v>338</v>
      </c>
      <c r="E37" s="45"/>
      <c r="F37" s="22"/>
      <c r="G37" s="46" t="s">
        <v>338</v>
      </c>
      <c r="H37" s="46"/>
      <c r="I37" s="45"/>
    </row>
    <row r="38" spans="1:9" ht="21.75" customHeight="1">
      <c r="A38" s="22"/>
      <c r="B38" s="23"/>
      <c r="C38" s="22" t="s">
        <v>342</v>
      </c>
      <c r="D38" s="45"/>
      <c r="E38" s="45"/>
      <c r="F38" s="22" t="s">
        <v>342</v>
      </c>
      <c r="G38" s="46"/>
      <c r="H38" s="46"/>
      <c r="I38" s="45"/>
    </row>
    <row r="39" spans="1:9" ht="21.75" customHeight="1">
      <c r="A39" s="22"/>
      <c r="B39" s="22" t="s">
        <v>348</v>
      </c>
      <c r="C39" s="22" t="s">
        <v>349</v>
      </c>
      <c r="D39" s="30" t="s">
        <v>336</v>
      </c>
      <c r="E39" s="23"/>
      <c r="F39" s="22" t="s">
        <v>349</v>
      </c>
      <c r="G39" s="46" t="s">
        <v>336</v>
      </c>
      <c r="H39" s="46"/>
      <c r="I39" s="45"/>
    </row>
    <row r="40" spans="1:9" ht="21.75" customHeight="1">
      <c r="A40" s="22"/>
      <c r="B40" s="22"/>
      <c r="C40" s="22"/>
      <c r="D40" s="30" t="s">
        <v>337</v>
      </c>
      <c r="E40" s="22"/>
      <c r="F40" s="22"/>
      <c r="G40" s="46" t="s">
        <v>337</v>
      </c>
      <c r="H40" s="46"/>
      <c r="I40" s="45"/>
    </row>
    <row r="41" spans="1:9" ht="21.75" customHeight="1">
      <c r="A41" s="22"/>
      <c r="B41" s="22"/>
      <c r="C41" s="22"/>
      <c r="D41" s="30" t="s">
        <v>338</v>
      </c>
      <c r="E41" s="22"/>
      <c r="F41" s="22"/>
      <c r="G41" s="46" t="s">
        <v>338</v>
      </c>
      <c r="H41" s="46"/>
      <c r="I41" s="45"/>
    </row>
    <row r="42" spans="1:9" ht="21.75" customHeight="1">
      <c r="A42" s="22"/>
      <c r="B42" s="22"/>
      <c r="C42" s="22" t="s">
        <v>342</v>
      </c>
      <c r="D42" s="45"/>
      <c r="E42" s="22"/>
      <c r="F42" s="22" t="s">
        <v>342</v>
      </c>
      <c r="G42" s="46"/>
      <c r="H42" s="46"/>
      <c r="I42" s="45"/>
    </row>
    <row r="43" spans="1:9" ht="21" customHeight="1">
      <c r="A43" s="47" t="s">
        <v>371</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Q42"/>
  <sheetViews>
    <sheetView workbookViewId="0" topLeftCell="A1">
      <selection activeCell="Q4" sqref="Q4"/>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44</v>
      </c>
      <c r="B1" s="5"/>
    </row>
    <row r="2" spans="1:15" s="1" customFormat="1" ht="67.5" customHeight="1">
      <c r="A2" s="6" t="s">
        <v>45</v>
      </c>
      <c r="B2" s="6"/>
      <c r="C2" s="6"/>
      <c r="D2" s="6"/>
      <c r="E2" s="6"/>
      <c r="F2" s="6"/>
      <c r="G2" s="6"/>
      <c r="H2" s="6"/>
      <c r="I2" s="6"/>
      <c r="J2" s="6"/>
      <c r="K2" s="6"/>
      <c r="L2" s="6"/>
      <c r="M2" s="6"/>
      <c r="N2" s="6"/>
      <c r="O2" s="6"/>
    </row>
    <row r="3" spans="1:15" s="1" customFormat="1" ht="24.75" customHeight="1">
      <c r="A3" s="7" t="s">
        <v>6</v>
      </c>
      <c r="B3" s="7" t="s">
        <v>372</v>
      </c>
      <c r="C3" s="7" t="s">
        <v>373</v>
      </c>
      <c r="D3" s="7"/>
      <c r="E3" s="7" t="s">
        <v>374</v>
      </c>
      <c r="F3" s="7"/>
      <c r="G3" s="7" t="s">
        <v>375</v>
      </c>
      <c r="H3" s="7" t="s">
        <v>376</v>
      </c>
      <c r="I3" s="7"/>
      <c r="J3" s="7"/>
      <c r="K3" s="7"/>
      <c r="L3" s="7" t="s">
        <v>377</v>
      </c>
      <c r="M3" s="7"/>
      <c r="N3" s="7"/>
      <c r="O3" s="7"/>
    </row>
    <row r="4" spans="1:17" s="1" customFormat="1" ht="31.5" customHeight="1">
      <c r="A4" s="7"/>
      <c r="B4" s="7"/>
      <c r="C4" s="7" t="s">
        <v>378</v>
      </c>
      <c r="D4" s="7" t="s">
        <v>379</v>
      </c>
      <c r="E4" s="7" t="s">
        <v>378</v>
      </c>
      <c r="F4" s="7" t="s">
        <v>379</v>
      </c>
      <c r="G4" s="7"/>
      <c r="H4" s="7" t="s">
        <v>380</v>
      </c>
      <c r="I4" s="7" t="s">
        <v>381</v>
      </c>
      <c r="J4" s="7" t="s">
        <v>382</v>
      </c>
      <c r="K4" s="7" t="s">
        <v>383</v>
      </c>
      <c r="L4" s="7" t="s">
        <v>380</v>
      </c>
      <c r="M4" s="7" t="s">
        <v>381</v>
      </c>
      <c r="N4" s="7" t="s">
        <v>382</v>
      </c>
      <c r="O4" s="7" t="s">
        <v>383</v>
      </c>
      <c r="Q4" s="1" t="s">
        <v>384</v>
      </c>
    </row>
    <row r="5" spans="1:15" s="1" customFormat="1" ht="28.5" customHeight="1">
      <c r="A5" s="7">
        <v>1</v>
      </c>
      <c r="B5" s="7" t="s">
        <v>137</v>
      </c>
      <c r="C5" s="7">
        <v>10</v>
      </c>
      <c r="D5" s="7">
        <v>27</v>
      </c>
      <c r="E5" s="7">
        <v>10</v>
      </c>
      <c r="F5" s="7">
        <v>27</v>
      </c>
      <c r="G5" s="7">
        <v>3</v>
      </c>
      <c r="H5" s="7">
        <v>2</v>
      </c>
      <c r="I5" s="10">
        <v>60.9095</v>
      </c>
      <c r="J5" s="7">
        <v>2</v>
      </c>
      <c r="K5" s="10">
        <v>60.9095</v>
      </c>
      <c r="L5" s="7">
        <v>0</v>
      </c>
      <c r="M5" s="7">
        <v>0</v>
      </c>
      <c r="N5" s="7">
        <v>0</v>
      </c>
      <c r="O5" s="7">
        <v>0</v>
      </c>
    </row>
    <row r="6" spans="1:15" s="1" customFormat="1" ht="19.5" customHeight="1">
      <c r="A6" s="7">
        <v>2</v>
      </c>
      <c r="B6" s="7"/>
      <c r="C6" s="7"/>
      <c r="D6" s="7"/>
      <c r="E6" s="7"/>
      <c r="F6" s="7"/>
      <c r="G6" s="7"/>
      <c r="H6" s="7"/>
      <c r="I6" s="11"/>
      <c r="J6" s="7"/>
      <c r="K6" s="11"/>
      <c r="L6" s="7"/>
      <c r="M6" s="7"/>
      <c r="N6" s="7"/>
      <c r="O6" s="7"/>
    </row>
    <row r="7" spans="1:15" s="1" customFormat="1" ht="19.5" customHeight="1">
      <c r="A7" s="7">
        <v>3</v>
      </c>
      <c r="B7" s="7"/>
      <c r="C7" s="7"/>
      <c r="D7" s="7"/>
      <c r="E7" s="7"/>
      <c r="F7" s="7"/>
      <c r="G7" s="7"/>
      <c r="H7" s="7"/>
      <c r="I7" s="11"/>
      <c r="J7" s="7"/>
      <c r="K7" s="11"/>
      <c r="L7" s="7"/>
      <c r="M7" s="7"/>
      <c r="N7" s="7"/>
      <c r="O7" s="7"/>
    </row>
    <row r="8" spans="1:15" s="1" customFormat="1" ht="19.5" customHeight="1">
      <c r="A8" s="7">
        <v>4</v>
      </c>
      <c r="B8" s="7"/>
      <c r="C8" s="7"/>
      <c r="D8" s="7"/>
      <c r="E8" s="7"/>
      <c r="F8" s="7"/>
      <c r="G8" s="7"/>
      <c r="H8" s="7"/>
      <c r="I8" s="11"/>
      <c r="J8" s="7"/>
      <c r="K8" s="11"/>
      <c r="L8" s="7"/>
      <c r="M8" s="7"/>
      <c r="N8" s="7"/>
      <c r="O8" s="7"/>
    </row>
    <row r="9" spans="1:15" s="1" customFormat="1" ht="19.5" customHeight="1">
      <c r="A9" s="7">
        <v>5</v>
      </c>
      <c r="B9" s="7"/>
      <c r="C9" s="7"/>
      <c r="D9" s="7"/>
      <c r="E9" s="7"/>
      <c r="F9" s="7"/>
      <c r="G9" s="7"/>
      <c r="H9" s="7"/>
      <c r="I9" s="11"/>
      <c r="J9" s="7"/>
      <c r="K9" s="11"/>
      <c r="L9" s="7"/>
      <c r="M9" s="7"/>
      <c r="N9" s="7"/>
      <c r="O9" s="7"/>
    </row>
    <row r="10" spans="1:15" s="1" customFormat="1" ht="19.5" customHeight="1">
      <c r="A10" s="7">
        <v>6</v>
      </c>
      <c r="B10" s="7"/>
      <c r="C10" s="7"/>
      <c r="D10" s="7"/>
      <c r="E10" s="7"/>
      <c r="F10" s="7"/>
      <c r="G10" s="7"/>
      <c r="H10" s="7"/>
      <c r="I10" s="11"/>
      <c r="J10" s="7"/>
      <c r="K10" s="11"/>
      <c r="L10" s="7"/>
      <c r="M10" s="7"/>
      <c r="N10" s="7"/>
      <c r="O10" s="7"/>
    </row>
    <row r="11" spans="1:15" s="1" customFormat="1" ht="19.5" customHeight="1">
      <c r="A11" s="7">
        <v>7</v>
      </c>
      <c r="B11" s="7"/>
      <c r="C11" s="7"/>
      <c r="D11" s="7"/>
      <c r="E11" s="7"/>
      <c r="F11" s="7"/>
      <c r="G11" s="7"/>
      <c r="H11" s="7"/>
      <c r="I11" s="11"/>
      <c r="J11" s="7"/>
      <c r="K11" s="11"/>
      <c r="L11" s="7"/>
      <c r="M11" s="7"/>
      <c r="N11" s="7"/>
      <c r="O11" s="7"/>
    </row>
    <row r="12" spans="1:15" s="1" customFormat="1" ht="19.5" customHeight="1">
      <c r="A12" s="7">
        <v>8</v>
      </c>
      <c r="B12" s="7"/>
      <c r="C12" s="7"/>
      <c r="D12" s="7"/>
      <c r="E12" s="7"/>
      <c r="F12" s="7"/>
      <c r="G12" s="7"/>
      <c r="H12" s="7"/>
      <c r="I12" s="11"/>
      <c r="J12" s="7"/>
      <c r="K12" s="11"/>
      <c r="L12" s="7"/>
      <c r="M12" s="7"/>
      <c r="N12" s="7"/>
      <c r="O12" s="7"/>
    </row>
    <row r="13" spans="1:15" s="1" customFormat="1" ht="19.5" customHeight="1">
      <c r="A13" s="7">
        <v>9</v>
      </c>
      <c r="B13" s="7"/>
      <c r="C13" s="7"/>
      <c r="D13" s="7"/>
      <c r="E13" s="7"/>
      <c r="F13" s="7"/>
      <c r="G13" s="7"/>
      <c r="H13" s="7"/>
      <c r="I13" s="11"/>
      <c r="J13" s="7"/>
      <c r="K13" s="11"/>
      <c r="L13" s="7"/>
      <c r="M13" s="7"/>
      <c r="N13" s="7"/>
      <c r="O13" s="7"/>
    </row>
    <row r="14" spans="1:15" s="1" customFormat="1" ht="19.5" customHeight="1">
      <c r="A14" s="7">
        <v>10</v>
      </c>
      <c r="B14" s="7"/>
      <c r="C14" s="7"/>
      <c r="D14" s="7"/>
      <c r="E14" s="7"/>
      <c r="F14" s="7"/>
      <c r="G14" s="7"/>
      <c r="H14" s="7"/>
      <c r="I14" s="11"/>
      <c r="J14" s="7"/>
      <c r="K14" s="11"/>
      <c r="L14" s="7"/>
      <c r="M14" s="7"/>
      <c r="N14" s="7"/>
      <c r="O14" s="7"/>
    </row>
    <row r="15" spans="1:15" s="1" customFormat="1" ht="19.5" customHeight="1">
      <c r="A15" s="7">
        <v>11</v>
      </c>
      <c r="B15" s="7"/>
      <c r="C15" s="7"/>
      <c r="D15" s="7"/>
      <c r="E15" s="7"/>
      <c r="F15" s="7"/>
      <c r="G15" s="7"/>
      <c r="H15" s="7"/>
      <c r="I15" s="11"/>
      <c r="J15" s="7"/>
      <c r="K15" s="11"/>
      <c r="L15" s="7"/>
      <c r="M15" s="7"/>
      <c r="N15" s="7"/>
      <c r="O15" s="7"/>
    </row>
    <row r="16" spans="1:15" s="1" customFormat="1" ht="19.5" customHeight="1">
      <c r="A16" s="7">
        <v>12</v>
      </c>
      <c r="B16" s="7"/>
      <c r="C16" s="7"/>
      <c r="D16" s="7"/>
      <c r="E16" s="7"/>
      <c r="F16" s="7"/>
      <c r="G16" s="7"/>
      <c r="H16" s="7"/>
      <c r="I16" s="11"/>
      <c r="J16" s="7"/>
      <c r="K16" s="11"/>
      <c r="L16" s="7"/>
      <c r="M16" s="7"/>
      <c r="N16" s="7"/>
      <c r="O16" s="7"/>
    </row>
    <row r="17" spans="1:15" s="2" customFormat="1" ht="19.5" customHeight="1">
      <c r="A17" s="7"/>
      <c r="B17" s="7" t="s">
        <v>126</v>
      </c>
      <c r="C17" s="7">
        <f aca="true" t="shared" si="0" ref="C17:O17">SUM(C5:C16)</f>
        <v>10</v>
      </c>
      <c r="D17" s="7">
        <f t="shared" si="0"/>
        <v>27</v>
      </c>
      <c r="E17" s="7">
        <f t="shared" si="0"/>
        <v>10</v>
      </c>
      <c r="F17" s="7">
        <f t="shared" si="0"/>
        <v>27</v>
      </c>
      <c r="G17" s="7">
        <f t="shared" si="0"/>
        <v>3</v>
      </c>
      <c r="H17" s="7">
        <f t="shared" si="0"/>
        <v>2</v>
      </c>
      <c r="I17" s="7">
        <f t="shared" si="0"/>
        <v>60.9095</v>
      </c>
      <c r="J17" s="7">
        <f t="shared" si="0"/>
        <v>2</v>
      </c>
      <c r="K17" s="7">
        <f t="shared" si="0"/>
        <v>60.9095</v>
      </c>
      <c r="L17" s="7">
        <f t="shared" si="0"/>
        <v>0</v>
      </c>
      <c r="M17" s="7">
        <f t="shared" si="0"/>
        <v>0</v>
      </c>
      <c r="N17" s="7">
        <f t="shared" si="0"/>
        <v>0</v>
      </c>
      <c r="O17" s="7">
        <f t="shared" si="0"/>
        <v>0</v>
      </c>
    </row>
    <row r="18" spans="1:15" s="2" customFormat="1" ht="24.75" customHeight="1">
      <c r="A18" s="8"/>
      <c r="B18" s="8"/>
      <c r="C18" s="8"/>
      <c r="D18" s="8"/>
      <c r="E18" s="8"/>
      <c r="F18" s="8"/>
      <c r="G18" s="8"/>
      <c r="H18" s="8"/>
      <c r="I18" s="8"/>
      <c r="J18" s="8"/>
      <c r="K18" s="8"/>
      <c r="L18" s="8"/>
      <c r="M18" s="8"/>
      <c r="N18" s="8"/>
      <c r="O18" s="8"/>
    </row>
    <row r="19" spans="1:15" s="2" customFormat="1" ht="24.75" customHeight="1">
      <c r="A19" s="8"/>
      <c r="B19" s="8"/>
      <c r="C19" s="8"/>
      <c r="D19" s="8"/>
      <c r="E19" s="8"/>
      <c r="F19" s="8"/>
      <c r="G19" s="8"/>
      <c r="H19" s="8"/>
      <c r="I19" s="8"/>
      <c r="J19" s="8"/>
      <c r="K19" s="8"/>
      <c r="L19" s="8"/>
      <c r="M19" s="8"/>
      <c r="N19" s="8"/>
      <c r="O19" s="8"/>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9"/>
      <c r="B39" s="9"/>
      <c r="C39" s="9"/>
      <c r="D39" s="9"/>
      <c r="E39" s="9"/>
      <c r="F39" s="9"/>
      <c r="G39" s="9"/>
      <c r="H39" s="9"/>
      <c r="I39" s="9"/>
      <c r="J39" s="9"/>
      <c r="K39" s="9"/>
      <c r="L39" s="9"/>
      <c r="M39" s="9"/>
      <c r="N39" s="9"/>
      <c r="O39" s="9"/>
    </row>
    <row r="40" spans="1:15" s="3" customFormat="1" ht="24.75" customHeight="1">
      <c r="A40" s="9"/>
      <c r="B40" s="9"/>
      <c r="C40" s="9"/>
      <c r="D40" s="9"/>
      <c r="E40" s="9"/>
      <c r="F40" s="9"/>
      <c r="G40" s="9"/>
      <c r="H40" s="9"/>
      <c r="I40" s="9"/>
      <c r="J40" s="9"/>
      <c r="K40" s="9"/>
      <c r="L40" s="9"/>
      <c r="M40" s="9"/>
      <c r="N40" s="9"/>
      <c r="O40" s="9"/>
    </row>
    <row r="41" spans="1:15" s="3"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4" customFormat="1" ht="24.75" customHeight="1"/>
    <row r="44" s="4" customFormat="1" ht="24.75" customHeight="1"/>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11.25"/>
    <row r="88" s="4" customFormat="1" ht="11.25"/>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14" sqref="L14"/>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61" t="s">
        <v>5</v>
      </c>
      <c r="B1" s="161"/>
      <c r="C1" s="161"/>
      <c r="D1" s="161"/>
      <c r="E1" s="161"/>
      <c r="F1" s="161"/>
      <c r="G1" s="161"/>
      <c r="H1" s="161"/>
      <c r="I1" s="161"/>
      <c r="J1" s="161"/>
      <c r="K1" s="161"/>
      <c r="L1" s="161"/>
    </row>
    <row r="2" spans="1:12" s="159" customFormat="1" ht="24.75" customHeight="1">
      <c r="A2" s="162" t="s">
        <v>6</v>
      </c>
      <c r="B2" s="163" t="s">
        <v>7</v>
      </c>
      <c r="C2" s="164"/>
      <c r="D2" s="164"/>
      <c r="E2" s="164"/>
      <c r="F2" s="164"/>
      <c r="G2" s="164"/>
      <c r="H2" s="164"/>
      <c r="I2" s="164"/>
      <c r="J2" s="168"/>
      <c r="K2" s="162" t="s">
        <v>8</v>
      </c>
      <c r="L2" s="162" t="s">
        <v>9</v>
      </c>
    </row>
    <row r="3" spans="1:12" s="160" customFormat="1" ht="24.75" customHeight="1">
      <c r="A3" s="165" t="s">
        <v>10</v>
      </c>
      <c r="B3" s="166" t="s">
        <v>11</v>
      </c>
      <c r="C3" s="166"/>
      <c r="D3" s="166"/>
      <c r="E3" s="166"/>
      <c r="F3" s="166"/>
      <c r="G3" s="166"/>
      <c r="H3" s="166"/>
      <c r="I3" s="166"/>
      <c r="J3" s="166"/>
      <c r="K3" s="165" t="s">
        <v>12</v>
      </c>
      <c r="L3" s="165"/>
    </row>
    <row r="4" spans="1:12" s="160" customFormat="1" ht="24.75" customHeight="1">
      <c r="A4" s="165" t="s">
        <v>13</v>
      </c>
      <c r="B4" s="166" t="s">
        <v>14</v>
      </c>
      <c r="C4" s="166"/>
      <c r="D4" s="166"/>
      <c r="E4" s="166"/>
      <c r="F4" s="166"/>
      <c r="G4" s="166"/>
      <c r="H4" s="166"/>
      <c r="I4" s="166"/>
      <c r="J4" s="166"/>
      <c r="K4" s="165" t="s">
        <v>12</v>
      </c>
      <c r="L4" s="169"/>
    </row>
    <row r="5" spans="1:12" s="160" customFormat="1" ht="24.75" customHeight="1">
      <c r="A5" s="165" t="s">
        <v>15</v>
      </c>
      <c r="B5" s="166" t="s">
        <v>16</v>
      </c>
      <c r="C5" s="166"/>
      <c r="D5" s="166"/>
      <c r="E5" s="166"/>
      <c r="F5" s="166"/>
      <c r="G5" s="166"/>
      <c r="H5" s="166"/>
      <c r="I5" s="166"/>
      <c r="J5" s="166"/>
      <c r="K5" s="165" t="s">
        <v>12</v>
      </c>
      <c r="L5" s="169"/>
    </row>
    <row r="6" spans="1:12" s="160" customFormat="1" ht="24.75" customHeight="1">
      <c r="A6" s="165" t="s">
        <v>17</v>
      </c>
      <c r="B6" s="166" t="s">
        <v>18</v>
      </c>
      <c r="C6" s="166"/>
      <c r="D6" s="166"/>
      <c r="E6" s="166"/>
      <c r="F6" s="166"/>
      <c r="G6" s="166"/>
      <c r="H6" s="166"/>
      <c r="I6" s="166"/>
      <c r="J6" s="166"/>
      <c r="K6" s="165" t="s">
        <v>12</v>
      </c>
      <c r="L6" s="166"/>
    </row>
    <row r="7" spans="1:12" s="160" customFormat="1" ht="24.75" customHeight="1">
      <c r="A7" s="165" t="s">
        <v>19</v>
      </c>
      <c r="B7" s="166" t="s">
        <v>20</v>
      </c>
      <c r="C7" s="166"/>
      <c r="D7" s="166"/>
      <c r="E7" s="166"/>
      <c r="F7" s="166"/>
      <c r="G7" s="166"/>
      <c r="H7" s="166"/>
      <c r="I7" s="166"/>
      <c r="J7" s="166"/>
      <c r="K7" s="165" t="s">
        <v>12</v>
      </c>
      <c r="L7" s="170"/>
    </row>
    <row r="8" spans="1:12" s="160" customFormat="1" ht="24.75" customHeight="1">
      <c r="A8" s="165" t="s">
        <v>21</v>
      </c>
      <c r="B8" s="166" t="s">
        <v>22</v>
      </c>
      <c r="C8" s="166"/>
      <c r="D8" s="166"/>
      <c r="E8" s="166"/>
      <c r="F8" s="166"/>
      <c r="G8" s="166"/>
      <c r="H8" s="166"/>
      <c r="I8" s="166"/>
      <c r="J8" s="166"/>
      <c r="K8" s="165" t="s">
        <v>12</v>
      </c>
      <c r="L8" s="170"/>
    </row>
    <row r="9" spans="1:12" s="160" customFormat="1" ht="24.75" customHeight="1">
      <c r="A9" s="165" t="s">
        <v>23</v>
      </c>
      <c r="B9" s="166" t="s">
        <v>24</v>
      </c>
      <c r="C9" s="166"/>
      <c r="D9" s="166"/>
      <c r="E9" s="166"/>
      <c r="F9" s="166"/>
      <c r="G9" s="166"/>
      <c r="H9" s="166"/>
      <c r="I9" s="166"/>
      <c r="J9" s="166"/>
      <c r="K9" s="165" t="s">
        <v>12</v>
      </c>
      <c r="L9" s="170"/>
    </row>
    <row r="10" spans="1:12" s="160" customFormat="1" ht="24.75" customHeight="1">
      <c r="A10" s="165" t="s">
        <v>25</v>
      </c>
      <c r="B10" s="166" t="s">
        <v>26</v>
      </c>
      <c r="C10" s="166"/>
      <c r="D10" s="166"/>
      <c r="E10" s="166"/>
      <c r="F10" s="166"/>
      <c r="G10" s="166"/>
      <c r="H10" s="166"/>
      <c r="I10" s="166"/>
      <c r="J10" s="166"/>
      <c r="K10" s="165" t="s">
        <v>12</v>
      </c>
      <c r="L10" s="170"/>
    </row>
    <row r="11" spans="1:12" s="160" customFormat="1" ht="24.75" customHeight="1">
      <c r="A11" s="165" t="s">
        <v>27</v>
      </c>
      <c r="B11" s="166" t="s">
        <v>28</v>
      </c>
      <c r="C11" s="166"/>
      <c r="D11" s="166"/>
      <c r="E11" s="166"/>
      <c r="F11" s="166"/>
      <c r="G11" s="166"/>
      <c r="H11" s="166"/>
      <c r="I11" s="166"/>
      <c r="J11" s="166"/>
      <c r="K11" s="165" t="s">
        <v>29</v>
      </c>
      <c r="L11" s="165" t="s">
        <v>30</v>
      </c>
    </row>
    <row r="12" spans="1:12" s="160" customFormat="1" ht="24.75" customHeight="1">
      <c r="A12" s="165" t="s">
        <v>31</v>
      </c>
      <c r="B12" s="166" t="s">
        <v>32</v>
      </c>
      <c r="C12" s="166"/>
      <c r="D12" s="166"/>
      <c r="E12" s="166"/>
      <c r="F12" s="166"/>
      <c r="G12" s="166"/>
      <c r="H12" s="166"/>
      <c r="I12" s="166"/>
      <c r="J12" s="166"/>
      <c r="K12" s="165" t="s">
        <v>12</v>
      </c>
      <c r="L12" s="165"/>
    </row>
    <row r="13" spans="1:12" s="160" customFormat="1" ht="24.75" customHeight="1">
      <c r="A13" s="165" t="s">
        <v>33</v>
      </c>
      <c r="B13" s="166" t="s">
        <v>34</v>
      </c>
      <c r="C13" s="166"/>
      <c r="D13" s="166"/>
      <c r="E13" s="166"/>
      <c r="F13" s="166"/>
      <c r="G13" s="166"/>
      <c r="H13" s="166"/>
      <c r="I13" s="166"/>
      <c r="J13" s="166"/>
      <c r="K13" s="165" t="s">
        <v>12</v>
      </c>
      <c r="L13" s="171"/>
    </row>
    <row r="14" spans="1:12" s="160" customFormat="1" ht="24.75" customHeight="1">
      <c r="A14" s="165" t="s">
        <v>35</v>
      </c>
      <c r="B14" s="167" t="s">
        <v>36</v>
      </c>
      <c r="C14" s="167"/>
      <c r="D14" s="167"/>
      <c r="E14" s="167"/>
      <c r="F14" s="167"/>
      <c r="G14" s="167"/>
      <c r="H14" s="167"/>
      <c r="I14" s="167"/>
      <c r="J14" s="167"/>
      <c r="K14" s="165" t="s">
        <v>12</v>
      </c>
      <c r="L14" s="172"/>
    </row>
    <row r="15" spans="1:12" ht="24.75" customHeight="1">
      <c r="A15" s="165" t="s">
        <v>37</v>
      </c>
      <c r="B15" s="166" t="s">
        <v>38</v>
      </c>
      <c r="C15" s="166"/>
      <c r="D15" s="166"/>
      <c r="E15" s="166"/>
      <c r="F15" s="166"/>
      <c r="G15" s="166"/>
      <c r="H15" s="166"/>
      <c r="I15" s="166"/>
      <c r="J15" s="166"/>
      <c r="K15" s="165" t="s">
        <v>29</v>
      </c>
      <c r="L15" s="165" t="s">
        <v>39</v>
      </c>
    </row>
    <row r="16" spans="1:12" ht="24.75" customHeight="1">
      <c r="A16" s="165" t="s">
        <v>40</v>
      </c>
      <c r="B16" s="166" t="s">
        <v>41</v>
      </c>
      <c r="C16" s="166"/>
      <c r="D16" s="166"/>
      <c r="E16" s="166"/>
      <c r="F16" s="166"/>
      <c r="G16" s="166"/>
      <c r="H16" s="166"/>
      <c r="I16" s="166"/>
      <c r="J16" s="166"/>
      <c r="K16" s="165" t="s">
        <v>12</v>
      </c>
      <c r="L16" s="165" t="s">
        <v>39</v>
      </c>
    </row>
    <row r="17" spans="1:12" ht="24.75" customHeight="1">
      <c r="A17" s="165" t="s">
        <v>42</v>
      </c>
      <c r="B17" s="166" t="s">
        <v>43</v>
      </c>
      <c r="C17" s="166"/>
      <c r="D17" s="166"/>
      <c r="E17" s="166"/>
      <c r="F17" s="166"/>
      <c r="G17" s="166"/>
      <c r="H17" s="166"/>
      <c r="I17" s="166"/>
      <c r="J17" s="166"/>
      <c r="K17" s="165" t="s">
        <v>12</v>
      </c>
      <c r="L17" s="165" t="s">
        <v>39</v>
      </c>
    </row>
    <row r="18" spans="1:12" ht="24.75" customHeight="1">
      <c r="A18" s="165" t="s">
        <v>44</v>
      </c>
      <c r="B18" s="166" t="s">
        <v>45</v>
      </c>
      <c r="C18" s="166"/>
      <c r="D18" s="166"/>
      <c r="E18" s="166"/>
      <c r="F18" s="166"/>
      <c r="G18" s="166"/>
      <c r="H18" s="166"/>
      <c r="I18" s="166"/>
      <c r="J18" s="166"/>
      <c r="K18" s="165" t="s">
        <v>12</v>
      </c>
      <c r="L18" s="173"/>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A4" sqref="A4:F45"/>
    </sheetView>
  </sheetViews>
  <sheetFormatPr defaultColWidth="9.16015625" defaultRowHeight="12.75" customHeight="1"/>
  <cols>
    <col min="1" max="1" width="40.5" style="0" customWidth="1"/>
    <col min="2" max="2" width="23.33203125" style="90" customWidth="1"/>
    <col min="3" max="3" width="41" style="0" customWidth="1"/>
    <col min="4" max="4" width="28.66015625" style="90" customWidth="1"/>
    <col min="5" max="5" width="43" style="0" customWidth="1"/>
    <col min="6" max="6" width="24.16015625" style="87" customWidth="1"/>
  </cols>
  <sheetData>
    <row r="1" spans="1:6" ht="13.5" customHeight="1">
      <c r="A1" s="91" t="s">
        <v>10</v>
      </c>
      <c r="B1" s="98"/>
      <c r="C1" s="92"/>
      <c r="D1" s="98"/>
      <c r="E1" s="92"/>
      <c r="F1" s="151"/>
    </row>
    <row r="2" spans="1:6" ht="16.5" customHeight="1">
      <c r="A2" s="152" t="s">
        <v>11</v>
      </c>
      <c r="B2" s="152"/>
      <c r="C2" s="152"/>
      <c r="D2" s="152"/>
      <c r="E2" s="152"/>
      <c r="F2" s="152"/>
    </row>
    <row r="3" spans="1:6" ht="15" customHeight="1">
      <c r="A3" s="96"/>
      <c r="B3" s="96"/>
      <c r="C3" s="97"/>
      <c r="D3" s="153"/>
      <c r="E3" s="98"/>
      <c r="F3" s="98" t="s">
        <v>46</v>
      </c>
    </row>
    <row r="4" spans="1:6" ht="18.75" customHeight="1">
      <c r="A4" s="99" t="s">
        <v>47</v>
      </c>
      <c r="B4" s="99"/>
      <c r="C4" s="99" t="s">
        <v>48</v>
      </c>
      <c r="D4" s="99"/>
      <c r="E4" s="99"/>
      <c r="F4" s="99"/>
    </row>
    <row r="5" spans="1:6" ht="18.75" customHeight="1">
      <c r="A5" s="99" t="s">
        <v>49</v>
      </c>
      <c r="B5" s="99" t="s">
        <v>50</v>
      </c>
      <c r="C5" s="99" t="s">
        <v>51</v>
      </c>
      <c r="D5" s="100" t="s">
        <v>50</v>
      </c>
      <c r="E5" s="99" t="s">
        <v>52</v>
      </c>
      <c r="F5" s="99" t="s">
        <v>50</v>
      </c>
    </row>
    <row r="6" spans="1:6" ht="18.75" customHeight="1">
      <c r="A6" s="131" t="s">
        <v>53</v>
      </c>
      <c r="B6" s="106">
        <f>B7+B12+B13+B15+B16+B17</f>
        <v>1679.18</v>
      </c>
      <c r="C6" s="131" t="s">
        <v>53</v>
      </c>
      <c r="D6" s="106">
        <f>SUM(D7:D34)</f>
        <v>1679.18</v>
      </c>
      <c r="E6" s="108" t="s">
        <v>53</v>
      </c>
      <c r="F6" s="106">
        <f>F7+F12+F23+F24+F25</f>
        <v>1679.18</v>
      </c>
    </row>
    <row r="7" spans="1:6" ht="18.75" customHeight="1">
      <c r="A7" s="101" t="s">
        <v>54</v>
      </c>
      <c r="B7" s="106">
        <f>B8+B10+B11</f>
        <v>1679.18</v>
      </c>
      <c r="C7" s="133" t="s">
        <v>55</v>
      </c>
      <c r="D7" s="109"/>
      <c r="E7" s="108" t="s">
        <v>56</v>
      </c>
      <c r="F7" s="106">
        <f>SUM(F8:F11)</f>
        <v>1679.18</v>
      </c>
    </row>
    <row r="8" spans="1:8" ht="18.75" customHeight="1">
      <c r="A8" s="101" t="s">
        <v>57</v>
      </c>
      <c r="B8" s="109">
        <v>1679.18</v>
      </c>
      <c r="C8" s="133" t="s">
        <v>58</v>
      </c>
      <c r="D8" s="109"/>
      <c r="E8" s="108" t="s">
        <v>59</v>
      </c>
      <c r="F8" s="109">
        <v>512.1</v>
      </c>
      <c r="H8" s="59"/>
    </row>
    <row r="9" spans="1:6" ht="18.75" customHeight="1">
      <c r="A9" s="134" t="s">
        <v>60</v>
      </c>
      <c r="B9" s="109"/>
      <c r="C9" s="133" t="s">
        <v>61</v>
      </c>
      <c r="D9" s="109"/>
      <c r="E9" s="108" t="s">
        <v>62</v>
      </c>
      <c r="F9" s="109">
        <v>1163.22</v>
      </c>
    </row>
    <row r="10" spans="1:6" ht="18.75" customHeight="1">
      <c r="A10" s="101" t="s">
        <v>63</v>
      </c>
      <c r="B10" s="109"/>
      <c r="C10" s="133" t="s">
        <v>64</v>
      </c>
      <c r="D10" s="109"/>
      <c r="E10" s="108" t="s">
        <v>65</v>
      </c>
      <c r="F10" s="109">
        <v>3.86</v>
      </c>
    </row>
    <row r="11" spans="1:6" ht="18.75" customHeight="1">
      <c r="A11" s="101" t="s">
        <v>66</v>
      </c>
      <c r="B11" s="109"/>
      <c r="C11" s="133" t="s">
        <v>67</v>
      </c>
      <c r="D11" s="109"/>
      <c r="E11" s="108" t="s">
        <v>68</v>
      </c>
      <c r="F11" s="109"/>
    </row>
    <row r="12" spans="1:6" ht="18.75" customHeight="1">
      <c r="A12" s="101" t="s">
        <v>69</v>
      </c>
      <c r="B12" s="109"/>
      <c r="C12" s="133" t="s">
        <v>70</v>
      </c>
      <c r="D12" s="109"/>
      <c r="E12" s="108" t="s">
        <v>71</v>
      </c>
      <c r="F12" s="106">
        <f>SUM(F13:F22)</f>
        <v>0</v>
      </c>
    </row>
    <row r="13" spans="1:6" ht="18.75" customHeight="1">
      <c r="A13" s="101" t="s">
        <v>72</v>
      </c>
      <c r="B13" s="109"/>
      <c r="C13" s="133" t="s">
        <v>73</v>
      </c>
      <c r="D13" s="109"/>
      <c r="E13" s="108" t="s">
        <v>59</v>
      </c>
      <c r="F13" s="109"/>
    </row>
    <row r="14" spans="1:6" ht="18.75" customHeight="1">
      <c r="A14" s="101" t="s">
        <v>74</v>
      </c>
      <c r="B14" s="109"/>
      <c r="C14" s="133" t="s">
        <v>75</v>
      </c>
      <c r="D14" s="109"/>
      <c r="E14" s="108" t="s">
        <v>62</v>
      </c>
      <c r="F14" s="109"/>
    </row>
    <row r="15" spans="1:6" ht="18.75" customHeight="1">
      <c r="A15" s="101" t="s">
        <v>76</v>
      </c>
      <c r="B15" s="109"/>
      <c r="C15" s="133" t="s">
        <v>77</v>
      </c>
      <c r="D15" s="109"/>
      <c r="E15" s="108" t="s">
        <v>78</v>
      </c>
      <c r="F15" s="109"/>
    </row>
    <row r="16" spans="1:6" ht="18.75" customHeight="1">
      <c r="A16" s="137" t="s">
        <v>79</v>
      </c>
      <c r="B16" s="109"/>
      <c r="C16" s="133" t="s">
        <v>80</v>
      </c>
      <c r="D16" s="109"/>
      <c r="E16" s="108" t="s">
        <v>81</v>
      </c>
      <c r="F16" s="109"/>
    </row>
    <row r="17" spans="1:6" ht="18.75" customHeight="1">
      <c r="A17" s="137" t="s">
        <v>82</v>
      </c>
      <c r="B17" s="109"/>
      <c r="C17" s="133" t="s">
        <v>83</v>
      </c>
      <c r="D17" s="109"/>
      <c r="E17" s="108" t="s">
        <v>84</v>
      </c>
      <c r="F17" s="109"/>
    </row>
    <row r="18" spans="1:6" ht="18.75" customHeight="1">
      <c r="A18" s="137"/>
      <c r="B18" s="154"/>
      <c r="C18" s="133" t="s">
        <v>85</v>
      </c>
      <c r="D18" s="109"/>
      <c r="E18" s="108" t="s">
        <v>86</v>
      </c>
      <c r="F18" s="109"/>
    </row>
    <row r="19" spans="1:6" ht="18.75" customHeight="1">
      <c r="A19" s="110"/>
      <c r="B19" s="155"/>
      <c r="C19" s="133" t="s">
        <v>87</v>
      </c>
      <c r="D19" s="109"/>
      <c r="E19" s="108" t="s">
        <v>88</v>
      </c>
      <c r="F19" s="109"/>
    </row>
    <row r="20" spans="1:6" ht="18.75" customHeight="1">
      <c r="A20" s="110"/>
      <c r="B20" s="154"/>
      <c r="C20" s="133" t="s">
        <v>89</v>
      </c>
      <c r="D20" s="109"/>
      <c r="E20" s="108" t="s">
        <v>90</v>
      </c>
      <c r="F20" s="109"/>
    </row>
    <row r="21" spans="1:6" ht="18.75" customHeight="1">
      <c r="A21" s="69"/>
      <c r="B21" s="154"/>
      <c r="C21" s="133" t="s">
        <v>91</v>
      </c>
      <c r="D21" s="109">
        <v>1679.18</v>
      </c>
      <c r="E21" s="108" t="s">
        <v>92</v>
      </c>
      <c r="F21" s="109"/>
    </row>
    <row r="22" spans="1:6" ht="18.75" customHeight="1">
      <c r="A22" s="70"/>
      <c r="B22" s="154"/>
      <c r="C22" s="133" t="s">
        <v>93</v>
      </c>
      <c r="D22" s="109"/>
      <c r="E22" s="108" t="s">
        <v>94</v>
      </c>
      <c r="F22" s="109"/>
    </row>
    <row r="23" spans="1:6" ht="18.75" customHeight="1">
      <c r="A23" s="139"/>
      <c r="B23" s="154"/>
      <c r="C23" s="133" t="s">
        <v>95</v>
      </c>
      <c r="D23" s="109"/>
      <c r="E23" s="112" t="s">
        <v>96</v>
      </c>
      <c r="F23" s="109"/>
    </row>
    <row r="24" spans="1:6" ht="18.75" customHeight="1">
      <c r="A24" s="139"/>
      <c r="B24" s="154"/>
      <c r="C24" s="133" t="s">
        <v>97</v>
      </c>
      <c r="D24" s="109"/>
      <c r="E24" s="112" t="s">
        <v>98</v>
      </c>
      <c r="F24" s="109"/>
    </row>
    <row r="25" spans="1:7" ht="18.75" customHeight="1">
      <c r="A25" s="139"/>
      <c r="B25" s="154"/>
      <c r="C25" s="133" t="s">
        <v>99</v>
      </c>
      <c r="D25" s="109"/>
      <c r="E25" s="112" t="s">
        <v>100</v>
      </c>
      <c r="F25" s="109"/>
      <c r="G25" s="59"/>
    </row>
    <row r="26" spans="1:8" ht="18.75" customHeight="1">
      <c r="A26" s="139"/>
      <c r="B26" s="154"/>
      <c r="C26" s="133" t="s">
        <v>101</v>
      </c>
      <c r="D26" s="109"/>
      <c r="E26" s="112"/>
      <c r="F26" s="109"/>
      <c r="G26" s="59"/>
      <c r="H26" s="59"/>
    </row>
    <row r="27" spans="1:8" ht="18.75" customHeight="1">
      <c r="A27" s="70"/>
      <c r="B27" s="155"/>
      <c r="C27" s="133" t="s">
        <v>102</v>
      </c>
      <c r="D27" s="109"/>
      <c r="E27" s="108"/>
      <c r="F27" s="109"/>
      <c r="G27" s="59"/>
      <c r="H27" s="59"/>
    </row>
    <row r="28" spans="1:8" ht="18.75" customHeight="1">
      <c r="A28" s="139"/>
      <c r="B28" s="154"/>
      <c r="C28" s="133" t="s">
        <v>103</v>
      </c>
      <c r="D28" s="109"/>
      <c r="E28" s="108"/>
      <c r="F28" s="109"/>
      <c r="G28" s="59"/>
      <c r="H28" s="59"/>
    </row>
    <row r="29" spans="1:8" ht="18.75" customHeight="1">
      <c r="A29" s="70"/>
      <c r="B29" s="155"/>
      <c r="C29" s="133" t="s">
        <v>104</v>
      </c>
      <c r="D29" s="109"/>
      <c r="E29" s="108"/>
      <c r="F29" s="109"/>
      <c r="G29" s="59"/>
      <c r="H29" s="59"/>
    </row>
    <row r="30" spans="1:7" ht="18.75" customHeight="1">
      <c r="A30" s="70"/>
      <c r="B30" s="154"/>
      <c r="C30" s="133" t="s">
        <v>105</v>
      </c>
      <c r="D30" s="109"/>
      <c r="E30" s="108"/>
      <c r="F30" s="109"/>
      <c r="G30" s="59"/>
    </row>
    <row r="31" spans="1:7" ht="18.75" customHeight="1">
      <c r="A31" s="70"/>
      <c r="B31" s="154"/>
      <c r="C31" s="133" t="s">
        <v>106</v>
      </c>
      <c r="D31" s="109"/>
      <c r="E31" s="108"/>
      <c r="F31" s="109"/>
      <c r="G31" s="59"/>
    </row>
    <row r="32" spans="1:7" ht="18.75" customHeight="1">
      <c r="A32" s="70"/>
      <c r="B32" s="154"/>
      <c r="C32" s="133" t="s">
        <v>107</v>
      </c>
      <c r="D32" s="109"/>
      <c r="E32" s="108"/>
      <c r="F32" s="109"/>
      <c r="G32" s="59"/>
    </row>
    <row r="33" spans="1:8" ht="18.75" customHeight="1">
      <c r="A33" s="70"/>
      <c r="B33" s="154"/>
      <c r="C33" s="133" t="s">
        <v>108</v>
      </c>
      <c r="D33" s="109"/>
      <c r="E33" s="108"/>
      <c r="F33" s="109"/>
      <c r="G33" s="59"/>
      <c r="H33" s="59"/>
    </row>
    <row r="34" spans="1:7" ht="18.75" customHeight="1">
      <c r="A34" s="69"/>
      <c r="B34" s="154"/>
      <c r="C34" s="133" t="s">
        <v>109</v>
      </c>
      <c r="D34" s="109"/>
      <c r="E34" s="108"/>
      <c r="F34" s="109"/>
      <c r="G34" s="59"/>
    </row>
    <row r="35" spans="1:6" ht="18.75" customHeight="1">
      <c r="A35" s="70"/>
      <c r="B35" s="154"/>
      <c r="C35" s="105"/>
      <c r="D35" s="109"/>
      <c r="E35" s="108"/>
      <c r="F35" s="109"/>
    </row>
    <row r="36" spans="1:6" ht="18.75" customHeight="1">
      <c r="A36" s="70"/>
      <c r="B36" s="154"/>
      <c r="C36" s="103"/>
      <c r="D36" s="156"/>
      <c r="E36" s="108"/>
      <c r="F36" s="109"/>
    </row>
    <row r="37" spans="1:6" ht="18.75" customHeight="1">
      <c r="A37" s="70"/>
      <c r="B37" s="154"/>
      <c r="C37" s="103"/>
      <c r="D37" s="156"/>
      <c r="E37" s="108"/>
      <c r="F37" s="114"/>
    </row>
    <row r="38" spans="1:6" ht="18.75" customHeight="1">
      <c r="A38" s="100" t="s">
        <v>110</v>
      </c>
      <c r="B38" s="115">
        <f>SUM(B6,B18)</f>
        <v>1679.18</v>
      </c>
      <c r="C38" s="100" t="s">
        <v>111</v>
      </c>
      <c r="D38" s="115">
        <f>SUM(D6,D35)</f>
        <v>1679.18</v>
      </c>
      <c r="E38" s="100" t="s">
        <v>111</v>
      </c>
      <c r="F38" s="117">
        <f>SUM(F6,F26)</f>
        <v>1679.18</v>
      </c>
    </row>
    <row r="39" spans="1:6" ht="18.75" customHeight="1">
      <c r="A39" s="138" t="s">
        <v>112</v>
      </c>
      <c r="B39" s="154"/>
      <c r="C39" s="137" t="s">
        <v>113</v>
      </c>
      <c r="D39" s="156">
        <f>SUM(B45)-SUM(D38)-SUM(D40)</f>
        <v>0</v>
      </c>
      <c r="E39" s="137" t="s">
        <v>113</v>
      </c>
      <c r="F39" s="114">
        <f>D39</f>
        <v>0</v>
      </c>
    </row>
    <row r="40" spans="1:6" ht="18.75" customHeight="1">
      <c r="A40" s="138" t="s">
        <v>114</v>
      </c>
      <c r="B40" s="154"/>
      <c r="C40" s="105" t="s">
        <v>115</v>
      </c>
      <c r="D40" s="109"/>
      <c r="E40" s="105" t="s">
        <v>115</v>
      </c>
      <c r="F40" s="109"/>
    </row>
    <row r="41" spans="1:6" ht="18.75" customHeight="1">
      <c r="A41" s="138" t="s">
        <v>116</v>
      </c>
      <c r="B41" s="157"/>
      <c r="C41" s="143"/>
      <c r="D41" s="156"/>
      <c r="E41" s="70"/>
      <c r="F41" s="156"/>
    </row>
    <row r="42" spans="1:6" ht="18.75" customHeight="1">
      <c r="A42" s="138" t="s">
        <v>117</v>
      </c>
      <c r="B42" s="154"/>
      <c r="C42" s="143"/>
      <c r="D42" s="156"/>
      <c r="E42" s="69"/>
      <c r="F42" s="156"/>
    </row>
    <row r="43" spans="1:6" ht="18.75" customHeight="1">
      <c r="A43" s="138" t="s">
        <v>118</v>
      </c>
      <c r="B43" s="154"/>
      <c r="C43" s="143"/>
      <c r="D43" s="158"/>
      <c r="E43" s="70"/>
      <c r="F43" s="156"/>
    </row>
    <row r="44" spans="1:6" ht="18.75" customHeight="1">
      <c r="A44" s="70"/>
      <c r="B44" s="154"/>
      <c r="C44" s="69"/>
      <c r="D44" s="158"/>
      <c r="E44" s="69"/>
      <c r="F44" s="158"/>
    </row>
    <row r="45" spans="1:6" ht="18.75" customHeight="1">
      <c r="A45" s="99" t="s">
        <v>119</v>
      </c>
      <c r="B45" s="115">
        <f>SUM(B38,B39,B40)</f>
        <v>1679.18</v>
      </c>
      <c r="C45" s="145" t="s">
        <v>120</v>
      </c>
      <c r="D45" s="116">
        <f>SUM(D38,D39,D40)</f>
        <v>1679.18</v>
      </c>
      <c r="E45" s="99" t="s">
        <v>120</v>
      </c>
      <c r="F45" s="117">
        <f>SUM(F38,F39,F40)</f>
        <v>1679.18</v>
      </c>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A7" sqref="A7:IV13"/>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9" t="s">
        <v>13</v>
      </c>
      <c r="B1" s="59"/>
      <c r="C1" s="59"/>
    </row>
    <row r="2" spans="1:16" ht="35.25" customHeight="1">
      <c r="A2" s="146" t="s">
        <v>14</v>
      </c>
      <c r="B2" s="146"/>
      <c r="C2" s="146"/>
      <c r="D2" s="146"/>
      <c r="E2" s="146"/>
      <c r="F2" s="146"/>
      <c r="G2" s="146"/>
      <c r="H2" s="146"/>
      <c r="I2" s="146"/>
      <c r="J2" s="146"/>
      <c r="K2" s="146"/>
      <c r="L2" s="146"/>
      <c r="M2" s="146"/>
      <c r="N2" s="146"/>
      <c r="O2" s="146"/>
      <c r="P2" s="83"/>
    </row>
    <row r="3" ht="21.75" customHeight="1">
      <c r="O3" s="4" t="s">
        <v>46</v>
      </c>
    </row>
    <row r="4" spans="1:15" ht="18" customHeight="1">
      <c r="A4" s="62" t="s">
        <v>121</v>
      </c>
      <c r="B4" s="62" t="s">
        <v>122</v>
      </c>
      <c r="C4" s="62" t="s">
        <v>123</v>
      </c>
      <c r="D4" s="62" t="s">
        <v>124</v>
      </c>
      <c r="E4" s="62"/>
      <c r="F4" s="62"/>
      <c r="G4" s="62"/>
      <c r="H4" s="62"/>
      <c r="I4" s="62"/>
      <c r="J4" s="62"/>
      <c r="K4" s="62"/>
      <c r="L4" s="62"/>
      <c r="M4" s="62"/>
      <c r="N4" s="62"/>
      <c r="O4" s="85" t="s">
        <v>125</v>
      </c>
    </row>
    <row r="5" spans="1:15" ht="22.5" customHeight="1">
      <c r="A5" s="62"/>
      <c r="B5" s="62"/>
      <c r="C5" s="62"/>
      <c r="D5" s="63" t="s">
        <v>126</v>
      </c>
      <c r="E5" s="63" t="s">
        <v>127</v>
      </c>
      <c r="F5" s="63"/>
      <c r="G5" s="63" t="s">
        <v>128</v>
      </c>
      <c r="H5" s="63" t="s">
        <v>129</v>
      </c>
      <c r="I5" s="63" t="s">
        <v>130</v>
      </c>
      <c r="J5" s="63" t="s">
        <v>131</v>
      </c>
      <c r="K5" s="63" t="s">
        <v>132</v>
      </c>
      <c r="L5" s="63" t="s">
        <v>112</v>
      </c>
      <c r="M5" s="63" t="s">
        <v>116</v>
      </c>
      <c r="N5" s="63" t="s">
        <v>133</v>
      </c>
      <c r="O5" s="150"/>
    </row>
    <row r="6" spans="1:15" ht="33.75" customHeight="1">
      <c r="A6" s="62"/>
      <c r="B6" s="62"/>
      <c r="C6" s="62"/>
      <c r="D6" s="63"/>
      <c r="E6" s="63" t="s">
        <v>134</v>
      </c>
      <c r="F6" s="63" t="s">
        <v>135</v>
      </c>
      <c r="G6" s="63"/>
      <c r="H6" s="63"/>
      <c r="I6" s="63"/>
      <c r="J6" s="63"/>
      <c r="K6" s="63"/>
      <c r="L6" s="63"/>
      <c r="M6" s="63"/>
      <c r="N6" s="63"/>
      <c r="O6" s="86"/>
    </row>
    <row r="7" spans="1:15" ht="28.5" customHeight="1">
      <c r="A7" s="65" t="s">
        <v>136</v>
      </c>
      <c r="B7" s="65" t="s">
        <v>136</v>
      </c>
      <c r="C7" s="65">
        <v>1</v>
      </c>
      <c r="D7" s="65">
        <v>2</v>
      </c>
      <c r="E7" s="65">
        <v>3</v>
      </c>
      <c r="F7" s="65">
        <v>4</v>
      </c>
      <c r="G7" s="65">
        <v>5</v>
      </c>
      <c r="H7" s="65">
        <v>6</v>
      </c>
      <c r="I7" s="65">
        <v>7</v>
      </c>
      <c r="J7" s="65">
        <v>8</v>
      </c>
      <c r="K7" s="65">
        <v>9</v>
      </c>
      <c r="L7" s="65">
        <v>10</v>
      </c>
      <c r="M7" s="65">
        <v>11</v>
      </c>
      <c r="N7" s="65">
        <v>12</v>
      </c>
      <c r="O7" s="65">
        <v>13</v>
      </c>
    </row>
    <row r="8" spans="1:15" s="4" customFormat="1" ht="28.5" customHeight="1">
      <c r="A8" s="67">
        <v>605001</v>
      </c>
      <c r="B8" s="149" t="s">
        <v>137</v>
      </c>
      <c r="C8" s="68">
        <f>D8+O8</f>
        <v>1679.18</v>
      </c>
      <c r="D8" s="68">
        <f>E8+SUM(G8:N8)</f>
        <v>1679.18</v>
      </c>
      <c r="E8" s="67">
        <v>1679.18</v>
      </c>
      <c r="F8" s="67"/>
      <c r="G8" s="67"/>
      <c r="H8" s="67"/>
      <c r="I8" s="67"/>
      <c r="J8" s="67"/>
      <c r="K8" s="67"/>
      <c r="L8" s="67"/>
      <c r="M8" s="67"/>
      <c r="N8" s="67"/>
      <c r="O8" s="67"/>
    </row>
    <row r="9" spans="1:15" s="4" customFormat="1" ht="28.5" customHeight="1">
      <c r="A9" s="67"/>
      <c r="B9" s="67"/>
      <c r="C9" s="67"/>
      <c r="D9" s="67"/>
      <c r="E9" s="67"/>
      <c r="F9" s="67"/>
      <c r="G9" s="67"/>
      <c r="H9" s="67"/>
      <c r="I9" s="67"/>
      <c r="J9" s="67"/>
      <c r="K9" s="67"/>
      <c r="L9" s="67"/>
      <c r="M9" s="67"/>
      <c r="N9" s="67"/>
      <c r="O9" s="67"/>
    </row>
    <row r="10" spans="1:15" s="4" customFormat="1" ht="28.5" customHeight="1">
      <c r="A10" s="67"/>
      <c r="B10" s="67"/>
      <c r="C10" s="67"/>
      <c r="D10" s="67"/>
      <c r="E10" s="67"/>
      <c r="F10" s="67"/>
      <c r="G10" s="67"/>
      <c r="H10" s="67"/>
      <c r="I10" s="67"/>
      <c r="J10" s="66"/>
      <c r="K10" s="66"/>
      <c r="L10" s="66"/>
      <c r="M10" s="66"/>
      <c r="N10" s="67"/>
      <c r="O10" s="67"/>
    </row>
    <row r="11" spans="1:15" s="4" customFormat="1" ht="28.5" customHeight="1">
      <c r="A11" s="67"/>
      <c r="B11" s="66"/>
      <c r="C11" s="66"/>
      <c r="D11" s="67"/>
      <c r="E11" s="67"/>
      <c r="F11" s="67"/>
      <c r="G11" s="67"/>
      <c r="H11" s="66"/>
      <c r="I11" s="66"/>
      <c r="J11" s="66"/>
      <c r="K11" s="66"/>
      <c r="L11" s="66"/>
      <c r="M11" s="66"/>
      <c r="N11" s="67"/>
      <c r="O11" s="67"/>
    </row>
    <row r="12" spans="1:15" s="4" customFormat="1" ht="28.5" customHeight="1">
      <c r="A12" s="67"/>
      <c r="B12" s="67"/>
      <c r="C12" s="67"/>
      <c r="D12" s="67"/>
      <c r="E12" s="67"/>
      <c r="F12" s="67"/>
      <c r="G12" s="67"/>
      <c r="H12" s="66"/>
      <c r="I12" s="66"/>
      <c r="J12" s="66"/>
      <c r="K12" s="66"/>
      <c r="L12" s="66"/>
      <c r="M12" s="66"/>
      <c r="N12" s="67"/>
      <c r="O12" s="67"/>
    </row>
    <row r="13" spans="2:16" ht="28.5" customHeight="1">
      <c r="B13" s="59"/>
      <c r="C13" s="59"/>
      <c r="D13" s="59"/>
      <c r="E13" s="59"/>
      <c r="F13" s="59"/>
      <c r="G13" s="59"/>
      <c r="H13" s="59"/>
      <c r="I13" s="59"/>
      <c r="N13" s="59"/>
      <c r="O13" s="59"/>
      <c r="P13" s="59"/>
    </row>
    <row r="14" spans="2:16" ht="12.75" customHeight="1">
      <c r="B14" s="59"/>
      <c r="C14" s="59"/>
      <c r="D14" s="59"/>
      <c r="E14" s="59"/>
      <c r="F14" s="59"/>
      <c r="G14" s="59"/>
      <c r="H14" s="59"/>
      <c r="N14" s="59"/>
      <c r="O14" s="59"/>
      <c r="P14" s="59"/>
    </row>
    <row r="15" spans="4:16" ht="12.75" customHeight="1">
      <c r="D15" s="59"/>
      <c r="E15" s="59"/>
      <c r="F15" s="59"/>
      <c r="N15" s="59"/>
      <c r="O15" s="59"/>
      <c r="P15" s="59"/>
    </row>
    <row r="16" spans="4:16" ht="12.75" customHeight="1">
      <c r="D16" s="59"/>
      <c r="E16" s="59"/>
      <c r="F16" s="59"/>
      <c r="G16" s="59"/>
      <c r="L16" s="59"/>
      <c r="N16" s="59"/>
      <c r="O16" s="59"/>
      <c r="P16" s="59"/>
    </row>
    <row r="17" spans="7:16" ht="12.75" customHeight="1">
      <c r="G17" s="59"/>
      <c r="M17" s="59"/>
      <c r="N17" s="59"/>
      <c r="O17" s="59"/>
      <c r="P17" s="59"/>
    </row>
    <row r="18" spans="13:16" ht="12.75" customHeight="1">
      <c r="M18" s="59"/>
      <c r="N18" s="59"/>
      <c r="O18" s="59"/>
      <c r="P18" s="59"/>
    </row>
    <row r="19" spans="13:15" ht="12.75" customHeight="1">
      <c r="M19" s="59"/>
      <c r="O19" s="59"/>
    </row>
    <row r="20" spans="13:15" ht="12.75" customHeight="1">
      <c r="M20" s="59"/>
      <c r="N20" s="59"/>
      <c r="O20" s="59"/>
    </row>
    <row r="21" spans="14:15" ht="12.75" customHeight="1">
      <c r="N21" s="59"/>
      <c r="O21"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A7" sqref="A7:IV12"/>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9" t="s">
        <v>15</v>
      </c>
      <c r="B1" s="59"/>
      <c r="C1" s="59"/>
    </row>
    <row r="2" spans="1:14" ht="35.25" customHeight="1">
      <c r="A2" s="146" t="s">
        <v>16</v>
      </c>
      <c r="B2" s="146"/>
      <c r="C2" s="146"/>
      <c r="D2" s="146"/>
      <c r="E2" s="146"/>
      <c r="F2" s="146"/>
      <c r="G2" s="146"/>
      <c r="H2" s="146"/>
      <c r="I2" s="146"/>
      <c r="J2" s="146"/>
      <c r="K2" s="146"/>
      <c r="L2" s="146"/>
      <c r="M2" s="146"/>
      <c r="N2" s="83"/>
    </row>
    <row r="3" ht="21.75" customHeight="1">
      <c r="M3" s="71" t="s">
        <v>46</v>
      </c>
    </row>
    <row r="4" spans="1:13" ht="15" customHeight="1">
      <c r="A4" s="62" t="s">
        <v>121</v>
      </c>
      <c r="B4" s="62" t="s">
        <v>122</v>
      </c>
      <c r="C4" s="62" t="s">
        <v>123</v>
      </c>
      <c r="D4" s="62" t="s">
        <v>124</v>
      </c>
      <c r="E4" s="62"/>
      <c r="F4" s="62"/>
      <c r="G4" s="62"/>
      <c r="H4" s="62"/>
      <c r="I4" s="62"/>
      <c r="J4" s="62"/>
      <c r="K4" s="62"/>
      <c r="L4" s="62"/>
      <c r="M4" s="62"/>
    </row>
    <row r="5" spans="1:13" ht="30" customHeight="1">
      <c r="A5" s="62"/>
      <c r="B5" s="62"/>
      <c r="C5" s="62"/>
      <c r="D5" s="63" t="s">
        <v>126</v>
      </c>
      <c r="E5" s="63" t="s">
        <v>138</v>
      </c>
      <c r="F5" s="63"/>
      <c r="G5" s="63" t="s">
        <v>128</v>
      </c>
      <c r="H5" s="63" t="s">
        <v>130</v>
      </c>
      <c r="I5" s="63" t="s">
        <v>131</v>
      </c>
      <c r="J5" s="63" t="s">
        <v>132</v>
      </c>
      <c r="K5" s="63" t="s">
        <v>114</v>
      </c>
      <c r="L5" s="63" t="s">
        <v>125</v>
      </c>
      <c r="M5" s="63" t="s">
        <v>116</v>
      </c>
    </row>
    <row r="6" spans="1:13" ht="40.5" customHeight="1">
      <c r="A6" s="62"/>
      <c r="B6" s="62"/>
      <c r="C6" s="62"/>
      <c r="D6" s="63"/>
      <c r="E6" s="63" t="s">
        <v>134</v>
      </c>
      <c r="F6" s="63" t="s">
        <v>139</v>
      </c>
      <c r="G6" s="63"/>
      <c r="H6" s="63"/>
      <c r="I6" s="63"/>
      <c r="J6" s="63"/>
      <c r="K6" s="63"/>
      <c r="L6" s="63"/>
      <c r="M6" s="63"/>
    </row>
    <row r="7" spans="1:13" ht="27" customHeight="1">
      <c r="A7" s="65" t="s">
        <v>136</v>
      </c>
      <c r="B7" s="65" t="s">
        <v>136</v>
      </c>
      <c r="C7" s="65">
        <v>1</v>
      </c>
      <c r="D7" s="65">
        <v>2</v>
      </c>
      <c r="E7" s="65">
        <v>3</v>
      </c>
      <c r="F7" s="65">
        <v>4</v>
      </c>
      <c r="G7" s="65">
        <v>5</v>
      </c>
      <c r="H7" s="65">
        <v>6</v>
      </c>
      <c r="I7" s="65">
        <v>7</v>
      </c>
      <c r="J7" s="65">
        <v>8</v>
      </c>
      <c r="K7" s="65">
        <v>9</v>
      </c>
      <c r="L7" s="65">
        <v>10</v>
      </c>
      <c r="M7" s="65">
        <v>11</v>
      </c>
    </row>
    <row r="8" spans="1:13" ht="27" customHeight="1">
      <c r="A8" s="69">
        <v>605001</v>
      </c>
      <c r="B8" s="147" t="s">
        <v>137</v>
      </c>
      <c r="C8" s="148">
        <f>D8</f>
        <v>1679.18</v>
      </c>
      <c r="D8" s="148">
        <f>E8+SUM(G8:M8)</f>
        <v>1679.18</v>
      </c>
      <c r="E8" s="69">
        <v>1679.18</v>
      </c>
      <c r="F8" s="69"/>
      <c r="G8" s="69"/>
      <c r="H8" s="69"/>
      <c r="I8" s="69"/>
      <c r="J8" s="69"/>
      <c r="K8" s="69"/>
      <c r="L8" s="69"/>
      <c r="M8" s="69"/>
    </row>
    <row r="9" spans="1:13" ht="27" customHeight="1">
      <c r="A9" s="69"/>
      <c r="B9" s="69"/>
      <c r="C9" s="69"/>
      <c r="D9" s="69"/>
      <c r="E9" s="69"/>
      <c r="F9" s="69"/>
      <c r="G9" s="69"/>
      <c r="H9" s="69"/>
      <c r="I9" s="69"/>
      <c r="J9" s="69"/>
      <c r="K9" s="69"/>
      <c r="L9" s="69"/>
      <c r="M9" s="69"/>
    </row>
    <row r="10" spans="1:13" ht="27" customHeight="1">
      <c r="A10" s="69"/>
      <c r="B10" s="69"/>
      <c r="C10" s="69"/>
      <c r="D10" s="69"/>
      <c r="E10" s="69"/>
      <c r="F10" s="69"/>
      <c r="G10" s="69"/>
      <c r="H10" s="69"/>
      <c r="I10" s="69"/>
      <c r="J10" s="69"/>
      <c r="K10" s="69"/>
      <c r="L10" s="69"/>
      <c r="M10" s="69"/>
    </row>
    <row r="11" spans="1:13" ht="27" customHeight="1">
      <c r="A11" s="69"/>
      <c r="B11" s="69"/>
      <c r="C11" s="69"/>
      <c r="D11" s="69"/>
      <c r="E11" s="69"/>
      <c r="F11" s="69"/>
      <c r="G11" s="69"/>
      <c r="H11" s="69"/>
      <c r="I11" s="70"/>
      <c r="J11" s="69"/>
      <c r="K11" s="69"/>
      <c r="L11" s="69"/>
      <c r="M11" s="69"/>
    </row>
    <row r="12" spans="1:13" ht="27" customHeight="1">
      <c r="A12" s="69"/>
      <c r="B12" s="69"/>
      <c r="C12" s="69"/>
      <c r="D12" s="69"/>
      <c r="E12" s="69"/>
      <c r="F12" s="69"/>
      <c r="G12" s="69"/>
      <c r="H12" s="70"/>
      <c r="I12" s="70"/>
      <c r="J12" s="69"/>
      <c r="K12" s="69"/>
      <c r="L12" s="69"/>
      <c r="M12" s="69"/>
    </row>
    <row r="13" spans="2:14" ht="18" customHeight="1">
      <c r="B13" s="59"/>
      <c r="C13" s="59"/>
      <c r="D13" s="59"/>
      <c r="E13" s="59"/>
      <c r="F13" s="59"/>
      <c r="G13" s="59"/>
      <c r="H13" s="59"/>
      <c r="I13" s="59"/>
      <c r="J13" s="59"/>
      <c r="K13" s="59"/>
      <c r="L13" s="59"/>
      <c r="M13" s="59"/>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horizontalDpi="600" verticalDpi="600"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11" sqref="F11"/>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91" t="s">
        <v>17</v>
      </c>
      <c r="B1" s="92"/>
      <c r="C1" s="92"/>
      <c r="D1" s="92"/>
      <c r="E1" s="92"/>
      <c r="F1" s="93"/>
    </row>
    <row r="2" spans="1:6" ht="15.75" customHeight="1">
      <c r="A2" s="94" t="s">
        <v>140</v>
      </c>
      <c r="B2" s="95"/>
      <c r="C2" s="95"/>
      <c r="D2" s="95"/>
      <c r="E2" s="95"/>
      <c r="F2" s="95"/>
    </row>
    <row r="3" spans="1:6" ht="15" customHeight="1">
      <c r="A3" s="96"/>
      <c r="B3" s="96"/>
      <c r="C3" s="97"/>
      <c r="D3" s="97"/>
      <c r="E3" s="98"/>
      <c r="F3" s="130" t="s">
        <v>46</v>
      </c>
    </row>
    <row r="4" spans="1:6" ht="17.25" customHeight="1">
      <c r="A4" s="99" t="s">
        <v>47</v>
      </c>
      <c r="B4" s="99"/>
      <c r="C4" s="99" t="s">
        <v>48</v>
      </c>
      <c r="D4" s="99"/>
      <c r="E4" s="99"/>
      <c r="F4" s="99"/>
    </row>
    <row r="5" spans="1:6" ht="17.25" customHeight="1">
      <c r="A5" s="99" t="s">
        <v>49</v>
      </c>
      <c r="B5" s="99" t="s">
        <v>50</v>
      </c>
      <c r="C5" s="99" t="s">
        <v>51</v>
      </c>
      <c r="D5" s="100" t="s">
        <v>50</v>
      </c>
      <c r="E5" s="99" t="s">
        <v>52</v>
      </c>
      <c r="F5" s="99" t="s">
        <v>50</v>
      </c>
    </row>
    <row r="6" spans="1:6" ht="17.25" customHeight="1">
      <c r="A6" s="131" t="s">
        <v>141</v>
      </c>
      <c r="B6" s="132">
        <f>B7+B9+B10</f>
        <v>1679.18</v>
      </c>
      <c r="C6" s="131" t="s">
        <v>141</v>
      </c>
      <c r="D6" s="104">
        <f>SUM(D7:D34)</f>
        <v>1679.18</v>
      </c>
      <c r="E6" s="108" t="s">
        <v>141</v>
      </c>
      <c r="F6" s="106">
        <f>F7+F12+F23+F24+F25</f>
        <v>1679.18</v>
      </c>
    </row>
    <row r="7" spans="1:6" ht="17.25" customHeight="1">
      <c r="A7" s="101" t="s">
        <v>142</v>
      </c>
      <c r="B7" s="104">
        <v>1679.18</v>
      </c>
      <c r="C7" s="133" t="s">
        <v>55</v>
      </c>
      <c r="D7" s="104"/>
      <c r="E7" s="108" t="s">
        <v>56</v>
      </c>
      <c r="F7" s="106">
        <f>SUM(F8:F11)</f>
        <v>1679.18</v>
      </c>
    </row>
    <row r="8" spans="1:8" ht="17.25" customHeight="1">
      <c r="A8" s="134" t="s">
        <v>143</v>
      </c>
      <c r="B8" s="104"/>
      <c r="C8" s="133" t="s">
        <v>58</v>
      </c>
      <c r="D8" s="104"/>
      <c r="E8" s="108" t="s">
        <v>59</v>
      </c>
      <c r="F8" s="104">
        <v>512.1</v>
      </c>
      <c r="H8" s="59"/>
    </row>
    <row r="9" spans="1:6" ht="17.25" customHeight="1">
      <c r="A9" s="101" t="s">
        <v>144</v>
      </c>
      <c r="B9" s="104"/>
      <c r="C9" s="133" t="s">
        <v>61</v>
      </c>
      <c r="D9" s="104"/>
      <c r="E9" s="108" t="s">
        <v>62</v>
      </c>
      <c r="F9" s="104">
        <v>1163.22</v>
      </c>
    </row>
    <row r="10" spans="1:6" ht="17.25" customHeight="1">
      <c r="A10" s="101" t="s">
        <v>145</v>
      </c>
      <c r="B10" s="104"/>
      <c r="C10" s="133" t="s">
        <v>64</v>
      </c>
      <c r="D10" s="104"/>
      <c r="E10" s="108" t="s">
        <v>65</v>
      </c>
      <c r="F10" s="104">
        <v>3.86</v>
      </c>
    </row>
    <row r="11" spans="1:6" ht="17.25" customHeight="1">
      <c r="A11" s="101"/>
      <c r="B11" s="104"/>
      <c r="C11" s="133" t="s">
        <v>67</v>
      </c>
      <c r="D11" s="104"/>
      <c r="E11" s="108" t="s">
        <v>68</v>
      </c>
      <c r="F11" s="135" t="s">
        <v>146</v>
      </c>
    </row>
    <row r="12" spans="1:6" ht="17.25" customHeight="1">
      <c r="A12" s="101"/>
      <c r="B12" s="104"/>
      <c r="C12" s="133" t="s">
        <v>70</v>
      </c>
      <c r="D12" s="104"/>
      <c r="E12" s="108" t="s">
        <v>71</v>
      </c>
      <c r="F12" s="106">
        <f>SUM(F13:F22)</f>
        <v>0</v>
      </c>
    </row>
    <row r="13" spans="1:6" ht="17.25" customHeight="1">
      <c r="A13" s="101"/>
      <c r="B13" s="104"/>
      <c r="C13" s="133" t="s">
        <v>73</v>
      </c>
      <c r="D13" s="104"/>
      <c r="E13" s="136" t="s">
        <v>59</v>
      </c>
      <c r="F13" s="104"/>
    </row>
    <row r="14" spans="1:6" ht="17.25" customHeight="1">
      <c r="A14" s="101"/>
      <c r="B14" s="104"/>
      <c r="C14" s="133" t="s">
        <v>75</v>
      </c>
      <c r="D14" s="104"/>
      <c r="E14" s="136" t="s">
        <v>62</v>
      </c>
      <c r="F14" s="104"/>
    </row>
    <row r="15" spans="1:6" ht="17.25" customHeight="1">
      <c r="A15" s="137"/>
      <c r="B15" s="104"/>
      <c r="C15" s="133" t="s">
        <v>77</v>
      </c>
      <c r="D15" s="104"/>
      <c r="E15" s="136" t="s">
        <v>78</v>
      </c>
      <c r="F15" s="104"/>
    </row>
    <row r="16" spans="1:6" ht="17.25" customHeight="1">
      <c r="A16" s="137"/>
      <c r="B16" s="104"/>
      <c r="C16" s="133" t="s">
        <v>80</v>
      </c>
      <c r="D16" s="104"/>
      <c r="E16" s="136" t="s">
        <v>81</v>
      </c>
      <c r="F16" s="104"/>
    </row>
    <row r="17" spans="1:6" ht="17.25" customHeight="1">
      <c r="A17" s="137"/>
      <c r="B17" s="104"/>
      <c r="C17" s="133" t="s">
        <v>83</v>
      </c>
      <c r="D17" s="104"/>
      <c r="E17" s="136" t="s">
        <v>84</v>
      </c>
      <c r="F17" s="104"/>
    </row>
    <row r="18" spans="1:6" ht="17.25" customHeight="1">
      <c r="A18" s="137"/>
      <c r="B18" s="102"/>
      <c r="C18" s="133" t="s">
        <v>85</v>
      </c>
      <c r="D18" s="104"/>
      <c r="E18" s="136" t="s">
        <v>86</v>
      </c>
      <c r="F18" s="104"/>
    </row>
    <row r="19" spans="1:6" ht="17.25" customHeight="1">
      <c r="A19" s="110"/>
      <c r="B19" s="111"/>
      <c r="C19" s="133" t="s">
        <v>87</v>
      </c>
      <c r="D19" s="104"/>
      <c r="E19" s="136" t="s">
        <v>88</v>
      </c>
      <c r="F19" s="104"/>
    </row>
    <row r="20" spans="1:6" ht="17.25" customHeight="1">
      <c r="A20" s="110"/>
      <c r="B20" s="102"/>
      <c r="C20" s="133" t="s">
        <v>89</v>
      </c>
      <c r="D20" s="104"/>
      <c r="E20" s="136" t="s">
        <v>90</v>
      </c>
      <c r="F20" s="104"/>
    </row>
    <row r="21" spans="1:6" ht="17.25" customHeight="1">
      <c r="A21" s="69"/>
      <c r="B21" s="102"/>
      <c r="C21" s="133" t="s">
        <v>91</v>
      </c>
      <c r="D21" s="104">
        <v>1679.18</v>
      </c>
      <c r="E21" s="136" t="s">
        <v>92</v>
      </c>
      <c r="F21" s="104"/>
    </row>
    <row r="22" spans="1:6" ht="17.25" customHeight="1">
      <c r="A22" s="70"/>
      <c r="B22" s="102"/>
      <c r="C22" s="133" t="s">
        <v>93</v>
      </c>
      <c r="D22" s="104"/>
      <c r="E22" s="138" t="s">
        <v>94</v>
      </c>
      <c r="F22" s="104"/>
    </row>
    <row r="23" spans="1:6" ht="17.25" customHeight="1">
      <c r="A23" s="139"/>
      <c r="B23" s="102"/>
      <c r="C23" s="133" t="s">
        <v>95</v>
      </c>
      <c r="D23" s="104"/>
      <c r="E23" s="112" t="s">
        <v>96</v>
      </c>
      <c r="F23" s="104"/>
    </row>
    <row r="24" spans="1:6" ht="17.25" customHeight="1">
      <c r="A24" s="139"/>
      <c r="B24" s="102"/>
      <c r="C24" s="133" t="s">
        <v>97</v>
      </c>
      <c r="D24" s="104"/>
      <c r="E24" s="112" t="s">
        <v>98</v>
      </c>
      <c r="F24" s="104"/>
    </row>
    <row r="25" spans="1:7" ht="17.25" customHeight="1">
      <c r="A25" s="139"/>
      <c r="B25" s="102"/>
      <c r="C25" s="133" t="s">
        <v>99</v>
      </c>
      <c r="D25" s="104"/>
      <c r="E25" s="112" t="s">
        <v>100</v>
      </c>
      <c r="F25" s="104"/>
      <c r="G25" s="59"/>
    </row>
    <row r="26" spans="1:8" ht="17.25" customHeight="1">
      <c r="A26" s="139"/>
      <c r="B26" s="102"/>
      <c r="C26" s="133" t="s">
        <v>101</v>
      </c>
      <c r="D26" s="104"/>
      <c r="E26" s="108"/>
      <c r="F26" s="104"/>
      <c r="G26" s="59"/>
      <c r="H26" s="59"/>
    </row>
    <row r="27" spans="1:8" ht="17.25" customHeight="1">
      <c r="A27" s="70"/>
      <c r="B27" s="111"/>
      <c r="C27" s="133" t="s">
        <v>102</v>
      </c>
      <c r="D27" s="104"/>
      <c r="E27" s="108"/>
      <c r="F27" s="104"/>
      <c r="G27" s="59"/>
      <c r="H27" s="59"/>
    </row>
    <row r="28" spans="1:8" ht="17.25" customHeight="1">
      <c r="A28" s="139"/>
      <c r="B28" s="102"/>
      <c r="C28" s="133" t="s">
        <v>103</v>
      </c>
      <c r="D28" s="104"/>
      <c r="E28" s="108"/>
      <c r="F28" s="104"/>
      <c r="G28" s="59"/>
      <c r="H28" s="59"/>
    </row>
    <row r="29" spans="1:8" ht="17.25" customHeight="1">
      <c r="A29" s="70"/>
      <c r="B29" s="111"/>
      <c r="C29" s="133" t="s">
        <v>104</v>
      </c>
      <c r="D29" s="104"/>
      <c r="E29" s="108"/>
      <c r="F29" s="104"/>
      <c r="G29" s="59"/>
      <c r="H29" s="59"/>
    </row>
    <row r="30" spans="1:7" ht="17.25" customHeight="1">
      <c r="A30" s="70"/>
      <c r="B30" s="102"/>
      <c r="C30" s="133" t="s">
        <v>105</v>
      </c>
      <c r="D30" s="104"/>
      <c r="E30" s="108"/>
      <c r="F30" s="104"/>
      <c r="G30" s="59"/>
    </row>
    <row r="31" spans="1:6" ht="17.25" customHeight="1">
      <c r="A31" s="70"/>
      <c r="B31" s="102"/>
      <c r="C31" s="133" t="s">
        <v>106</v>
      </c>
      <c r="D31" s="104"/>
      <c r="E31" s="108"/>
      <c r="F31" s="104"/>
    </row>
    <row r="32" spans="1:6" ht="17.25" customHeight="1">
      <c r="A32" s="70"/>
      <c r="B32" s="102"/>
      <c r="C32" s="133" t="s">
        <v>107</v>
      </c>
      <c r="D32" s="104"/>
      <c r="E32" s="108"/>
      <c r="F32" s="104"/>
    </row>
    <row r="33" spans="1:8" ht="17.25" customHeight="1">
      <c r="A33" s="70"/>
      <c r="B33" s="102"/>
      <c r="C33" s="133" t="s">
        <v>108</v>
      </c>
      <c r="D33" s="104"/>
      <c r="E33" s="108"/>
      <c r="F33" s="104"/>
      <c r="G33" s="59"/>
      <c r="H33" s="59"/>
    </row>
    <row r="34" spans="1:6" ht="17.25" customHeight="1">
      <c r="A34" s="69"/>
      <c r="B34" s="102"/>
      <c r="C34" s="133" t="s">
        <v>109</v>
      </c>
      <c r="D34" s="104"/>
      <c r="E34" s="108"/>
      <c r="F34" s="104"/>
    </row>
    <row r="35" spans="1:6" ht="17.25" customHeight="1">
      <c r="A35" s="70"/>
      <c r="B35" s="102"/>
      <c r="C35" s="103"/>
      <c r="D35" s="113"/>
      <c r="E35" s="101"/>
      <c r="F35" s="140"/>
    </row>
    <row r="36" spans="1:6" ht="17.25" customHeight="1">
      <c r="A36" s="100" t="s">
        <v>110</v>
      </c>
      <c r="B36" s="115">
        <f>B6</f>
        <v>1679.18</v>
      </c>
      <c r="C36" s="100" t="s">
        <v>111</v>
      </c>
      <c r="D36" s="116">
        <f>D6</f>
        <v>1679.18</v>
      </c>
      <c r="E36" s="100" t="s">
        <v>111</v>
      </c>
      <c r="F36" s="141">
        <f>SUM(F6)</f>
        <v>1679.18</v>
      </c>
    </row>
    <row r="37" spans="1:6" ht="17.25" customHeight="1">
      <c r="A37" s="133" t="s">
        <v>116</v>
      </c>
      <c r="B37" s="142">
        <f>B38+B39</f>
        <v>0</v>
      </c>
      <c r="C37" s="137" t="s">
        <v>113</v>
      </c>
      <c r="D37" s="113">
        <f>SUM(B41)-SUM(D36)</f>
        <v>0</v>
      </c>
      <c r="E37" s="137" t="s">
        <v>113</v>
      </c>
      <c r="F37" s="140">
        <f>D37</f>
        <v>0</v>
      </c>
    </row>
    <row r="38" spans="1:6" ht="17.25" customHeight="1">
      <c r="A38" s="133" t="s">
        <v>117</v>
      </c>
      <c r="B38" s="102"/>
      <c r="C38" s="110"/>
      <c r="D38" s="104"/>
      <c r="E38" s="110"/>
      <c r="F38" s="104"/>
    </row>
    <row r="39" spans="1:6" ht="17.25" customHeight="1">
      <c r="A39" s="133" t="s">
        <v>147</v>
      </c>
      <c r="B39" s="102"/>
      <c r="C39" s="143"/>
      <c r="D39" s="144"/>
      <c r="E39" s="70"/>
      <c r="F39" s="113"/>
    </row>
    <row r="40" spans="1:6" ht="17.25" customHeight="1">
      <c r="A40" s="70"/>
      <c r="B40" s="102"/>
      <c r="C40" s="69"/>
      <c r="D40" s="144"/>
      <c r="E40" s="69"/>
      <c r="F40" s="144"/>
    </row>
    <row r="41" spans="1:6" ht="17.25" customHeight="1">
      <c r="A41" s="99" t="s">
        <v>119</v>
      </c>
      <c r="B41" s="115">
        <f>B36+B37</f>
        <v>1679.18</v>
      </c>
      <c r="C41" s="145" t="s">
        <v>120</v>
      </c>
      <c r="D41" s="116">
        <f>D37+D36</f>
        <v>1679.18</v>
      </c>
      <c r="E41" s="99" t="s">
        <v>120</v>
      </c>
      <c r="F41" s="106">
        <f>F36+F37</f>
        <v>1679.18</v>
      </c>
    </row>
    <row r="42" spans="4:6" ht="12.75" customHeight="1">
      <c r="D42" s="59"/>
      <c r="F42" s="59"/>
    </row>
    <row r="43" spans="4:6" ht="12.75" customHeight="1">
      <c r="D43" s="59"/>
      <c r="F43" s="59"/>
    </row>
    <row r="44" spans="4:6" ht="12.75" customHeight="1">
      <c r="D44" s="59"/>
      <c r="F44" s="59"/>
    </row>
    <row r="45" spans="4:6" ht="12.75" customHeight="1">
      <c r="D45" s="59"/>
      <c r="F45" s="59"/>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59"/>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1">
      <selection activeCell="F20" sqref="F20"/>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59" t="s">
        <v>19</v>
      </c>
    </row>
    <row r="2" spans="1:7" ht="28.5" customHeight="1">
      <c r="A2" s="72" t="s">
        <v>20</v>
      </c>
      <c r="B2" s="72"/>
      <c r="C2" s="72"/>
      <c r="D2" s="72"/>
      <c r="E2" s="72"/>
      <c r="F2" s="72"/>
      <c r="G2" s="72"/>
    </row>
    <row r="3" ht="22.5" customHeight="1">
      <c r="G3" s="4" t="s">
        <v>46</v>
      </c>
    </row>
    <row r="4" spans="1:7" ht="23.25" customHeight="1">
      <c r="A4" s="76" t="s">
        <v>148</v>
      </c>
      <c r="B4" s="76" t="s">
        <v>149</v>
      </c>
      <c r="C4" s="76" t="s">
        <v>126</v>
      </c>
      <c r="D4" s="76" t="s">
        <v>150</v>
      </c>
      <c r="E4" s="76" t="s">
        <v>151</v>
      </c>
      <c r="F4" s="76" t="s">
        <v>152</v>
      </c>
      <c r="G4" s="76" t="s">
        <v>153</v>
      </c>
    </row>
    <row r="5" spans="1:7" ht="23.25" customHeight="1">
      <c r="A5" s="76" t="s">
        <v>136</v>
      </c>
      <c r="B5" s="76" t="s">
        <v>136</v>
      </c>
      <c r="C5" s="76">
        <v>1</v>
      </c>
      <c r="D5" s="76">
        <v>2</v>
      </c>
      <c r="E5" s="76">
        <v>3</v>
      </c>
      <c r="F5" s="76">
        <v>4</v>
      </c>
      <c r="G5" s="76" t="s">
        <v>136</v>
      </c>
    </row>
    <row r="6" spans="1:7" ht="23.25" customHeight="1">
      <c r="A6" s="76">
        <v>2150601</v>
      </c>
      <c r="B6" s="129" t="s">
        <v>154</v>
      </c>
      <c r="C6" s="76">
        <f>SUM(D6:F6)</f>
        <v>272.53000000000003</v>
      </c>
      <c r="D6" s="76">
        <v>232.46</v>
      </c>
      <c r="E6" s="76">
        <v>40.07</v>
      </c>
      <c r="F6" s="76"/>
      <c r="G6" s="76"/>
    </row>
    <row r="7" spans="1:7" ht="23.25" customHeight="1">
      <c r="A7" s="76">
        <v>2150699</v>
      </c>
      <c r="B7" s="129" t="s">
        <v>155</v>
      </c>
      <c r="C7" s="76">
        <f>D7+E7</f>
        <v>305.35</v>
      </c>
      <c r="D7" s="76">
        <v>283.5</v>
      </c>
      <c r="E7" s="76">
        <v>21.85</v>
      </c>
      <c r="F7" s="76"/>
      <c r="G7" s="76"/>
    </row>
    <row r="8" spans="1:7" ht="23.25" customHeight="1">
      <c r="A8" s="76">
        <v>2150605</v>
      </c>
      <c r="B8" s="129" t="s">
        <v>156</v>
      </c>
      <c r="C8" s="76">
        <v>1101.3</v>
      </c>
      <c r="D8" s="76"/>
      <c r="E8" s="76">
        <v>1101.3</v>
      </c>
      <c r="F8" s="76"/>
      <c r="G8" s="76"/>
    </row>
    <row r="9" spans="1:7" ht="23.25" customHeight="1">
      <c r="A9" s="76"/>
      <c r="B9" s="76"/>
      <c r="C9" s="76"/>
      <c r="D9" s="76"/>
      <c r="E9" s="76"/>
      <c r="F9" s="76"/>
      <c r="G9" s="76"/>
    </row>
    <row r="10" spans="1:7" ht="23.25" customHeight="1">
      <c r="A10" s="76"/>
      <c r="B10" s="76"/>
      <c r="C10" s="76"/>
      <c r="D10" s="76"/>
      <c r="E10" s="76"/>
      <c r="F10" s="76"/>
      <c r="G10" s="76"/>
    </row>
    <row r="11" spans="1:7" ht="23.25" customHeight="1">
      <c r="A11" s="76"/>
      <c r="B11" s="76"/>
      <c r="C11" s="76"/>
      <c r="D11" s="76"/>
      <c r="E11" s="76"/>
      <c r="F11" s="76"/>
      <c r="G11" s="76"/>
    </row>
    <row r="12" spans="1:3" ht="12.75" customHeight="1">
      <c r="A12" s="59"/>
      <c r="C12" s="59"/>
    </row>
    <row r="13" spans="1:3" ht="12.75" customHeight="1">
      <c r="A13" s="59"/>
      <c r="C13" s="59"/>
    </row>
    <row r="14" spans="1:2" ht="12.75" customHeight="1">
      <c r="A14" s="59"/>
      <c r="B14" s="59"/>
    </row>
    <row r="15" ht="12.75" customHeight="1">
      <c r="B15" s="59"/>
    </row>
    <row r="16" ht="12.75" customHeight="1">
      <c r="B16" s="59"/>
    </row>
    <row r="17" ht="12.75" customHeight="1">
      <c r="B17" s="59"/>
    </row>
    <row r="18" ht="12.75" customHeight="1">
      <c r="B18" s="59"/>
    </row>
  </sheetData>
  <sheetProtection/>
  <printOptions horizontalCentered="1"/>
  <pageMargins left="0.59" right="0.59" top="0.79" bottom="0.79"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42"/>
  <sheetViews>
    <sheetView showGridLines="0" showZeros="0" workbookViewId="0" topLeftCell="A4">
      <selection activeCell="C19" sqref="C19"/>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59" t="s">
        <v>21</v>
      </c>
    </row>
    <row r="2" spans="1:6" ht="28.5" customHeight="1">
      <c r="A2" s="72" t="s">
        <v>22</v>
      </c>
      <c r="B2" s="72"/>
      <c r="C2" s="72"/>
      <c r="D2" s="72"/>
      <c r="E2" s="72"/>
      <c r="F2" s="72"/>
    </row>
    <row r="3" ht="22.5" customHeight="1">
      <c r="F3" s="4" t="s">
        <v>46</v>
      </c>
    </row>
    <row r="4" spans="1:6" ht="15.75" customHeight="1">
      <c r="A4" s="76" t="s">
        <v>157</v>
      </c>
      <c r="B4" s="76" t="s">
        <v>158</v>
      </c>
      <c r="C4" s="76" t="s">
        <v>126</v>
      </c>
      <c r="D4" s="76" t="s">
        <v>150</v>
      </c>
      <c r="E4" s="76" t="s">
        <v>151</v>
      </c>
      <c r="F4" s="76" t="s">
        <v>152</v>
      </c>
    </row>
    <row r="5" spans="1:6" ht="15.75" customHeight="1">
      <c r="A5" s="65" t="s">
        <v>136</v>
      </c>
      <c r="B5" s="65" t="s">
        <v>136</v>
      </c>
      <c r="C5" s="65">
        <v>1</v>
      </c>
      <c r="D5" s="65">
        <v>2</v>
      </c>
      <c r="E5" s="65">
        <v>3</v>
      </c>
      <c r="F5" s="65">
        <v>4</v>
      </c>
    </row>
    <row r="6" spans="1:6" ht="15.75" customHeight="1">
      <c r="A6" s="118"/>
      <c r="B6" s="119" t="s">
        <v>126</v>
      </c>
      <c r="C6" s="106">
        <f>SUM(D6:F6)</f>
        <v>1679.1799999999998</v>
      </c>
      <c r="D6" s="123">
        <v>515.96</v>
      </c>
      <c r="E6" s="123">
        <v>61.92</v>
      </c>
      <c r="F6" s="109">
        <v>1101.3</v>
      </c>
    </row>
    <row r="7" spans="1:6" ht="15.75" customHeight="1">
      <c r="A7" s="122" t="s">
        <v>159</v>
      </c>
      <c r="B7" s="122" t="s">
        <v>160</v>
      </c>
      <c r="C7" s="123">
        <v>512.1</v>
      </c>
      <c r="D7" s="123">
        <v>512.1</v>
      </c>
      <c r="E7" s="109"/>
      <c r="F7" s="104"/>
    </row>
    <row r="8" spans="1:6" ht="15.75" customHeight="1">
      <c r="A8" s="122" t="s">
        <v>161</v>
      </c>
      <c r="B8" s="122" t="s">
        <v>162</v>
      </c>
      <c r="C8" s="125">
        <v>188.888</v>
      </c>
      <c r="D8" s="125">
        <v>188.888</v>
      </c>
      <c r="E8" s="109"/>
      <c r="F8" s="109"/>
    </row>
    <row r="9" spans="1:6" ht="15.75" customHeight="1">
      <c r="A9" s="122" t="s">
        <v>163</v>
      </c>
      <c r="B9" s="122" t="s">
        <v>164</v>
      </c>
      <c r="C9" s="125">
        <v>10.143</v>
      </c>
      <c r="D9" s="125">
        <v>10.143</v>
      </c>
      <c r="E9" s="109"/>
      <c r="F9" s="125"/>
    </row>
    <row r="10" spans="1:6" ht="15.75" customHeight="1">
      <c r="A10" s="126" t="s">
        <v>165</v>
      </c>
      <c r="B10" s="126" t="s">
        <v>166</v>
      </c>
      <c r="C10" s="125">
        <v>81.63</v>
      </c>
      <c r="D10" s="125">
        <v>81.63</v>
      </c>
      <c r="E10" s="109"/>
      <c r="F10" s="125"/>
    </row>
    <row r="11" spans="1:6" ht="15.75" customHeight="1">
      <c r="A11" s="126" t="s">
        <v>167</v>
      </c>
      <c r="B11" s="127" t="s">
        <v>168</v>
      </c>
      <c r="C11" s="125">
        <v>46.881</v>
      </c>
      <c r="D11" s="125">
        <v>46.881</v>
      </c>
      <c r="E11" s="109"/>
      <c r="F11" s="125"/>
    </row>
    <row r="12" spans="1:6" ht="15.75" customHeight="1">
      <c r="A12" s="126" t="s">
        <v>169</v>
      </c>
      <c r="B12" s="126" t="s">
        <v>170</v>
      </c>
      <c r="C12" s="125">
        <v>18.609</v>
      </c>
      <c r="D12" s="125">
        <v>18.609</v>
      </c>
      <c r="E12" s="109"/>
      <c r="F12" s="125"/>
    </row>
    <row r="13" spans="1:6" ht="15.75" customHeight="1">
      <c r="A13" s="126" t="s">
        <v>171</v>
      </c>
      <c r="B13" s="122" t="s">
        <v>172</v>
      </c>
      <c r="C13" s="125">
        <v>1.653</v>
      </c>
      <c r="D13" s="125">
        <v>1.653</v>
      </c>
      <c r="E13" s="109"/>
      <c r="F13" s="125"/>
    </row>
    <row r="14" spans="1:6" ht="15.75" customHeight="1">
      <c r="A14" s="126" t="s">
        <v>173</v>
      </c>
      <c r="B14" s="126" t="s">
        <v>174</v>
      </c>
      <c r="C14" s="125">
        <v>2.117</v>
      </c>
      <c r="D14" s="125">
        <v>2.117</v>
      </c>
      <c r="E14" s="109"/>
      <c r="F14" s="125"/>
    </row>
    <row r="15" spans="1:6" ht="15.75" customHeight="1">
      <c r="A15" s="126" t="s">
        <v>175</v>
      </c>
      <c r="B15" s="126" t="s">
        <v>176</v>
      </c>
      <c r="C15" s="125">
        <v>31.67</v>
      </c>
      <c r="D15" s="125">
        <v>31.67</v>
      </c>
      <c r="E15" s="109"/>
      <c r="F15" s="125"/>
    </row>
    <row r="16" spans="1:6" ht="15.75" customHeight="1">
      <c r="A16" s="126" t="s">
        <v>177</v>
      </c>
      <c r="B16" s="126" t="s">
        <v>178</v>
      </c>
      <c r="C16" s="125">
        <v>5.552</v>
      </c>
      <c r="D16" s="125">
        <v>5.552</v>
      </c>
      <c r="E16" s="109"/>
      <c r="F16" s="125"/>
    </row>
    <row r="17" spans="1:6" ht="15.75" customHeight="1">
      <c r="A17" s="122" t="s">
        <v>179</v>
      </c>
      <c r="B17" s="122" t="s">
        <v>180</v>
      </c>
      <c r="C17" s="125">
        <v>124.957</v>
      </c>
      <c r="D17" s="125">
        <v>124.957</v>
      </c>
      <c r="E17" s="109"/>
      <c r="F17" s="125"/>
    </row>
    <row r="18" spans="1:6" ht="15.75" customHeight="1">
      <c r="A18" s="122" t="s">
        <v>181</v>
      </c>
      <c r="B18" s="122" t="s">
        <v>182</v>
      </c>
      <c r="C18" s="125">
        <v>1163.22</v>
      </c>
      <c r="D18" s="125"/>
      <c r="E18" s="109">
        <v>61.92</v>
      </c>
      <c r="F18" s="109">
        <v>1101.3</v>
      </c>
    </row>
    <row r="19" spans="1:6" ht="15.75" customHeight="1">
      <c r="A19" s="122" t="s">
        <v>183</v>
      </c>
      <c r="B19" s="122" t="s">
        <v>184</v>
      </c>
      <c r="C19" s="125">
        <v>142.5</v>
      </c>
      <c r="D19" s="125"/>
      <c r="E19" s="109">
        <v>12.5</v>
      </c>
      <c r="F19" s="109">
        <v>130</v>
      </c>
    </row>
    <row r="20" spans="1:6" ht="15.75" customHeight="1">
      <c r="A20" s="122" t="s">
        <v>185</v>
      </c>
      <c r="B20" s="122" t="s">
        <v>186</v>
      </c>
      <c r="C20" s="125">
        <v>103</v>
      </c>
      <c r="D20" s="125"/>
      <c r="E20" s="109" t="s">
        <v>187</v>
      </c>
      <c r="F20" s="109" t="s">
        <v>188</v>
      </c>
    </row>
    <row r="21" spans="1:6" ht="15.75" customHeight="1">
      <c r="A21" s="122" t="s">
        <v>189</v>
      </c>
      <c r="B21" s="122" t="s">
        <v>190</v>
      </c>
      <c r="C21" s="125">
        <v>100</v>
      </c>
      <c r="D21" s="125"/>
      <c r="E21" s="109"/>
      <c r="F21" s="109" t="s">
        <v>188</v>
      </c>
    </row>
    <row r="22" spans="1:6" ht="15.75" customHeight="1">
      <c r="A22" s="122" t="s">
        <v>191</v>
      </c>
      <c r="B22" s="122" t="s">
        <v>192</v>
      </c>
      <c r="C22" s="125">
        <v>2.5</v>
      </c>
      <c r="D22" s="125"/>
      <c r="E22" s="109" t="s">
        <v>193</v>
      </c>
      <c r="F22" s="109" t="s">
        <v>194</v>
      </c>
    </row>
    <row r="23" spans="1:6" ht="15.75" customHeight="1">
      <c r="A23" s="122" t="s">
        <v>195</v>
      </c>
      <c r="B23" s="122" t="s">
        <v>196</v>
      </c>
      <c r="C23" s="125">
        <v>0.6</v>
      </c>
      <c r="D23" s="125"/>
      <c r="E23" s="109">
        <v>0.3</v>
      </c>
      <c r="F23" s="109">
        <v>0.3</v>
      </c>
    </row>
    <row r="24" spans="1:6" ht="15.75" customHeight="1">
      <c r="A24" s="122" t="s">
        <v>197</v>
      </c>
      <c r="B24" s="122" t="s">
        <v>198</v>
      </c>
      <c r="C24" s="125">
        <v>11.8</v>
      </c>
      <c r="D24" s="125"/>
      <c r="E24" s="109" t="s">
        <v>199</v>
      </c>
      <c r="F24" s="109" t="s">
        <v>200</v>
      </c>
    </row>
    <row r="25" spans="1:6" ht="15.75" customHeight="1">
      <c r="A25" s="122" t="s">
        <v>201</v>
      </c>
      <c r="B25" s="122" t="s">
        <v>202</v>
      </c>
      <c r="C25" s="125">
        <v>7.5</v>
      </c>
      <c r="D25" s="125"/>
      <c r="E25" s="109" t="s">
        <v>203</v>
      </c>
      <c r="F25" s="109">
        <v>2</v>
      </c>
    </row>
    <row r="26" spans="1:6" ht="15.75" customHeight="1">
      <c r="A26" s="122" t="s">
        <v>204</v>
      </c>
      <c r="B26" s="122" t="s">
        <v>205</v>
      </c>
      <c r="C26" s="125">
        <v>1.5</v>
      </c>
      <c r="D26" s="125"/>
      <c r="E26" s="109" t="s">
        <v>206</v>
      </c>
      <c r="F26" s="109">
        <v>1</v>
      </c>
    </row>
    <row r="27" spans="1:6" ht="15.75" customHeight="1">
      <c r="A27" s="122" t="s">
        <v>207</v>
      </c>
      <c r="B27" s="122" t="s">
        <v>208</v>
      </c>
      <c r="C27" s="125">
        <v>100</v>
      </c>
      <c r="D27" s="125"/>
      <c r="E27" s="109"/>
      <c r="F27" s="109" t="s">
        <v>188</v>
      </c>
    </row>
    <row r="28" spans="1:6" ht="15.75" customHeight="1">
      <c r="A28" s="122" t="s">
        <v>209</v>
      </c>
      <c r="B28" s="122" t="s">
        <v>210</v>
      </c>
      <c r="C28" s="125">
        <v>2</v>
      </c>
      <c r="D28" s="125"/>
      <c r="E28" s="109" t="s">
        <v>211</v>
      </c>
      <c r="F28" s="109"/>
    </row>
    <row r="29" spans="1:6" ht="15.75" customHeight="1">
      <c r="A29" s="122" t="s">
        <v>212</v>
      </c>
      <c r="B29" s="122" t="s">
        <v>213</v>
      </c>
      <c r="C29" s="125">
        <v>10</v>
      </c>
      <c r="D29" s="125"/>
      <c r="E29" s="109" t="s">
        <v>214</v>
      </c>
      <c r="F29" s="109"/>
    </row>
    <row r="30" spans="1:6" ht="15.75" customHeight="1">
      <c r="A30" s="122" t="s">
        <v>215</v>
      </c>
      <c r="B30" s="122" t="s">
        <v>216</v>
      </c>
      <c r="C30" s="125">
        <v>4.4</v>
      </c>
      <c r="D30" s="125"/>
      <c r="E30" s="109" t="s">
        <v>217</v>
      </c>
      <c r="F30" s="109"/>
    </row>
    <row r="31" spans="1:6" ht="15.75" customHeight="1">
      <c r="A31" s="122" t="s">
        <v>218</v>
      </c>
      <c r="B31" s="122" t="s">
        <v>219</v>
      </c>
      <c r="C31" s="125">
        <v>1</v>
      </c>
      <c r="D31" s="125"/>
      <c r="E31" s="109" t="s">
        <v>194</v>
      </c>
      <c r="F31" s="109"/>
    </row>
    <row r="32" spans="1:6" ht="15.75" customHeight="1">
      <c r="A32" s="122" t="s">
        <v>220</v>
      </c>
      <c r="B32" s="122" t="s">
        <v>221</v>
      </c>
      <c r="C32" s="125">
        <v>8</v>
      </c>
      <c r="D32" s="125"/>
      <c r="E32" s="109" t="s">
        <v>222</v>
      </c>
      <c r="F32" s="109"/>
    </row>
    <row r="33" spans="1:6" ht="15.75" customHeight="1">
      <c r="A33" s="122" t="s">
        <v>223</v>
      </c>
      <c r="B33" s="122" t="s">
        <v>224</v>
      </c>
      <c r="C33" s="125">
        <v>6.42</v>
      </c>
      <c r="D33" s="125"/>
      <c r="E33" s="109" t="s">
        <v>225</v>
      </c>
      <c r="F33" s="109"/>
    </row>
    <row r="34" spans="1:6" ht="15.75" customHeight="1">
      <c r="A34" s="122" t="s">
        <v>226</v>
      </c>
      <c r="B34" s="122" t="s">
        <v>227</v>
      </c>
      <c r="C34" s="125">
        <v>352</v>
      </c>
      <c r="D34" s="125"/>
      <c r="E34" s="109" t="s">
        <v>228</v>
      </c>
      <c r="F34" s="109">
        <v>346</v>
      </c>
    </row>
    <row r="35" spans="1:6" ht="15.75" customHeight="1">
      <c r="A35" s="122" t="s">
        <v>229</v>
      </c>
      <c r="B35" s="122" t="s">
        <v>230</v>
      </c>
      <c r="C35" s="125">
        <v>310</v>
      </c>
      <c r="D35" s="125"/>
      <c r="E35" s="109"/>
      <c r="F35" s="109">
        <v>310</v>
      </c>
    </row>
    <row r="36" spans="1:6" ht="15.75" customHeight="1">
      <c r="A36" s="122" t="s">
        <v>231</v>
      </c>
      <c r="B36" s="122" t="s">
        <v>232</v>
      </c>
      <c r="C36" s="125">
        <v>3.86</v>
      </c>
      <c r="D36" s="125">
        <v>3.86</v>
      </c>
      <c r="E36" s="109"/>
      <c r="F36" s="109"/>
    </row>
    <row r="37" spans="1:6" ht="15.75" customHeight="1">
      <c r="A37" s="122" t="s">
        <v>233</v>
      </c>
      <c r="B37" s="122" t="s">
        <v>234</v>
      </c>
      <c r="C37" s="125">
        <v>3.206</v>
      </c>
      <c r="D37" s="125">
        <v>3.206</v>
      </c>
      <c r="E37" s="109"/>
      <c r="F37" s="109"/>
    </row>
    <row r="38" spans="1:6" ht="15.75" customHeight="1">
      <c r="A38" s="122" t="s">
        <v>235</v>
      </c>
      <c r="B38" s="122" t="s">
        <v>178</v>
      </c>
      <c r="C38" s="125">
        <v>0.438</v>
      </c>
      <c r="D38" s="125">
        <v>0.438</v>
      </c>
      <c r="E38" s="109"/>
      <c r="F38" s="122"/>
    </row>
    <row r="39" spans="1:6" ht="15.75" customHeight="1">
      <c r="A39" s="122" t="s">
        <v>236</v>
      </c>
      <c r="B39" s="122" t="s">
        <v>237</v>
      </c>
      <c r="C39" s="125">
        <v>0.216</v>
      </c>
      <c r="D39" s="125">
        <v>0.216</v>
      </c>
      <c r="E39" s="109"/>
      <c r="F39" s="122"/>
    </row>
    <row r="40" spans="1:6" ht="15.75" customHeight="1">
      <c r="A40" s="122"/>
      <c r="B40" s="122"/>
      <c r="C40" s="125"/>
      <c r="D40" s="125"/>
      <c r="E40" s="122"/>
      <c r="F40" s="122"/>
    </row>
    <row r="41" spans="1:6" ht="15.75" customHeight="1">
      <c r="A41" s="122"/>
      <c r="B41" s="122"/>
      <c r="C41" s="125"/>
      <c r="D41" s="125"/>
      <c r="E41" s="122"/>
      <c r="F41" s="122"/>
    </row>
    <row r="42" spans="1:6" ht="15.75" customHeight="1">
      <c r="A42" s="122"/>
      <c r="B42" s="122"/>
      <c r="C42" s="125"/>
      <c r="D42" s="125"/>
      <c r="E42" s="122"/>
      <c r="F42" s="122"/>
    </row>
    <row r="43" ht="15.75" customHeight="1"/>
  </sheetData>
  <sheetProtection/>
  <printOptions horizontalCentered="1"/>
  <pageMargins left="0.59" right="0.59" top="0.79" bottom="0.79"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A6" sqref="A6:F9"/>
    </sheetView>
  </sheetViews>
  <sheetFormatPr defaultColWidth="9.16015625" defaultRowHeight="12.75" customHeight="1"/>
  <cols>
    <col min="1" max="6" width="21.33203125" style="0" customWidth="1"/>
  </cols>
  <sheetData>
    <row r="1" ht="30" customHeight="1">
      <c r="A1" s="59" t="s">
        <v>23</v>
      </c>
    </row>
    <row r="2" spans="1:6" ht="28.5" customHeight="1">
      <c r="A2" s="72" t="s">
        <v>238</v>
      </c>
      <c r="B2" s="72"/>
      <c r="C2" s="72"/>
      <c r="D2" s="72"/>
      <c r="E2" s="72"/>
      <c r="F2" s="72"/>
    </row>
    <row r="3" ht="22.5" customHeight="1">
      <c r="F3" s="4" t="s">
        <v>46</v>
      </c>
    </row>
    <row r="4" spans="1:6" ht="28.5" customHeight="1">
      <c r="A4" s="76" t="s">
        <v>148</v>
      </c>
      <c r="B4" s="76" t="s">
        <v>149</v>
      </c>
      <c r="C4" s="76" t="s">
        <v>126</v>
      </c>
      <c r="D4" s="76" t="s">
        <v>150</v>
      </c>
      <c r="E4" s="76" t="s">
        <v>151</v>
      </c>
      <c r="F4" s="76" t="s">
        <v>153</v>
      </c>
    </row>
    <row r="5" spans="1:6" ht="28.5" customHeight="1">
      <c r="A5" s="65" t="s">
        <v>136</v>
      </c>
      <c r="B5" s="65" t="s">
        <v>136</v>
      </c>
      <c r="C5" s="65">
        <v>1</v>
      </c>
      <c r="D5" s="65">
        <v>2</v>
      </c>
      <c r="E5" s="65">
        <v>3</v>
      </c>
      <c r="F5" s="65" t="s">
        <v>136</v>
      </c>
    </row>
    <row r="6" spans="1:6" ht="28.5" customHeight="1">
      <c r="A6" s="79"/>
      <c r="B6" s="79"/>
      <c r="C6" s="128">
        <f>SUM(D6:E6)</f>
        <v>577.88</v>
      </c>
      <c r="D6" s="79">
        <v>515.96</v>
      </c>
      <c r="E6" s="79">
        <v>61.92</v>
      </c>
      <c r="F6" s="79"/>
    </row>
    <row r="7" spans="1:6" ht="28.5" customHeight="1">
      <c r="A7" s="79">
        <v>2150601</v>
      </c>
      <c r="B7" s="80" t="s">
        <v>154</v>
      </c>
      <c r="C7" s="79"/>
      <c r="D7" s="79">
        <v>232.46</v>
      </c>
      <c r="E7" s="79">
        <v>40.07</v>
      </c>
      <c r="F7" s="79"/>
    </row>
    <row r="8" spans="1:6" ht="28.5" customHeight="1">
      <c r="A8" s="79">
        <v>2150699</v>
      </c>
      <c r="B8" s="80" t="s">
        <v>155</v>
      </c>
      <c r="C8" s="79"/>
      <c r="D8" s="79">
        <v>283.5</v>
      </c>
      <c r="E8" s="79">
        <v>21.85</v>
      </c>
      <c r="F8" s="79"/>
    </row>
    <row r="9" spans="1:6" ht="28.5" customHeight="1">
      <c r="A9" s="79"/>
      <c r="B9" s="79"/>
      <c r="C9" s="79"/>
      <c r="D9" s="79"/>
      <c r="E9" s="79"/>
      <c r="F9" s="79"/>
    </row>
    <row r="10" spans="1:6" ht="28.5" customHeight="1">
      <c r="A10" s="69"/>
      <c r="B10" s="69"/>
      <c r="C10" s="69"/>
      <c r="D10" s="69"/>
      <c r="E10" s="69"/>
      <c r="F10" s="69"/>
    </row>
    <row r="11" spans="1:6" ht="28.5" customHeight="1">
      <c r="A11" s="69"/>
      <c r="B11" s="69"/>
      <c r="C11" s="69"/>
      <c r="D11" s="70"/>
      <c r="E11" s="69"/>
      <c r="F11" s="69"/>
    </row>
    <row r="12" spans="1:6" ht="28.5" customHeight="1">
      <c r="A12" s="69"/>
      <c r="B12" s="69"/>
      <c r="C12" s="69"/>
      <c r="D12" s="69"/>
      <c r="E12" s="69"/>
      <c r="F12" s="69"/>
    </row>
    <row r="13" spans="1:6" ht="28.5" customHeight="1">
      <c r="A13" s="69"/>
      <c r="B13" s="70"/>
      <c r="C13" s="69"/>
      <c r="D13" s="70"/>
      <c r="E13" s="70"/>
      <c r="F13" s="70"/>
    </row>
    <row r="14" spans="1:3" ht="28.5" customHeight="1">
      <c r="A14" s="59"/>
      <c r="C14" s="59"/>
    </row>
    <row r="15" spans="1:2" ht="12.75" customHeight="1">
      <c r="A15" s="59"/>
      <c r="B15" s="59"/>
    </row>
    <row r="16" ht="12.75" customHeight="1">
      <c r="B16" s="59"/>
    </row>
    <row r="17" ht="12.75" customHeight="1">
      <c r="B17" s="59"/>
    </row>
    <row r="18" ht="12.75" customHeight="1">
      <c r="B18" s="59"/>
    </row>
    <row r="19" ht="12.75" customHeight="1">
      <c r="B19" s="59"/>
    </row>
  </sheetData>
  <sheetProtection/>
  <printOptions horizontalCentered="1"/>
  <pageMargins left="0.59" right="0.59" top="0.79" bottom="0.79"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Rui.G</cp:lastModifiedBy>
  <cp:lastPrinted>2018-07-02T07:35:06Z</cp:lastPrinted>
  <dcterms:created xsi:type="dcterms:W3CDTF">2018-01-09T01:56:11Z</dcterms:created>
  <dcterms:modified xsi:type="dcterms:W3CDTF">2019-02-12T08:25:58Z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2052-11.1.0.8213</vt:lpwstr>
  </property>
</Properties>
</file>